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dell\Desktop\Livestock feed\"/>
    </mc:Choice>
  </mc:AlternateContent>
  <xr:revisionPtr revIDLastSave="0" documentId="13_ncr:1_{AE2835AB-8AFF-4D0D-B0D6-EB84CBF3011A}" xr6:coauthVersionLast="45" xr6:coauthVersionMax="47" xr10:uidLastSave="{00000000-0000-0000-0000-000000000000}"/>
  <bookViews>
    <workbookView xWindow="-120" yWindow="-120" windowWidth="20730" windowHeight="11160" xr2:uid="{00000000-000D-0000-FFFF-FFFF00000000}"/>
  </bookViews>
  <sheets>
    <sheet name="GENERAL SUMMARY" sheetId="29" r:id="rId1"/>
    <sheet name="Preliminaris" sheetId="37" r:id="rId2"/>
    <sheet name="Gate house" sheetId="44" r:id="rId3"/>
    <sheet name="Vehicular gates" sheetId="45" r:id="rId4"/>
    <sheet name="Pricing Notes" sheetId="52" r:id="rId5"/>
  </sheets>
  <externalReferences>
    <externalReference r:id="rId6"/>
  </externalReferences>
  <definedNames>
    <definedName name="AE">[1]R!$B$36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7" i="44" l="1"/>
  <c r="G69" i="44"/>
  <c r="G74" i="44"/>
  <c r="G79" i="44"/>
  <c r="G63" i="44"/>
  <c r="F18" i="37" l="1"/>
  <c r="F6" i="29" s="1"/>
  <c r="G49" i="45"/>
  <c r="G51" i="45"/>
  <c r="G54" i="45"/>
  <c r="G56" i="45"/>
  <c r="G44" i="45"/>
  <c r="G59" i="45" s="1"/>
  <c r="G39" i="45"/>
  <c r="G38" i="45"/>
  <c r="G9" i="45"/>
  <c r="G12" i="45"/>
  <c r="G14" i="45"/>
  <c r="G17" i="45"/>
  <c r="G19" i="45"/>
  <c r="G21" i="45"/>
  <c r="G23" i="45"/>
  <c r="G26" i="45"/>
  <c r="G28" i="45"/>
  <c r="G30" i="45"/>
  <c r="G35" i="45"/>
  <c r="G36" i="45"/>
  <c r="G37" i="45"/>
  <c r="G7" i="45"/>
  <c r="G263" i="44"/>
  <c r="G242" i="44"/>
  <c r="G243" i="44"/>
  <c r="G244" i="44"/>
  <c r="G245" i="44"/>
  <c r="G246" i="44"/>
  <c r="G247" i="44"/>
  <c r="G248" i="44"/>
  <c r="G249" i="44"/>
  <c r="G250" i="44"/>
  <c r="G251" i="44"/>
  <c r="G241" i="44"/>
  <c r="G220" i="44"/>
  <c r="G184" i="44"/>
  <c r="G185" i="44"/>
  <c r="G186" i="44"/>
  <c r="G187" i="44"/>
  <c r="G188" i="44"/>
  <c r="G189" i="44"/>
  <c r="G190" i="44"/>
  <c r="G191" i="44"/>
  <c r="G192" i="44"/>
  <c r="G126" i="44"/>
  <c r="G128" i="44"/>
  <c r="G131" i="44"/>
  <c r="G132" i="44"/>
  <c r="G133" i="44"/>
  <c r="G134" i="44"/>
  <c r="G135" i="44"/>
  <c r="G136" i="44"/>
  <c r="G137" i="44"/>
  <c r="G125" i="44"/>
  <c r="G146" i="44" s="1"/>
  <c r="G8" i="44"/>
  <c r="G10" i="44"/>
  <c r="G12" i="44"/>
  <c r="G16" i="44"/>
  <c r="G18" i="44"/>
  <c r="G20" i="44"/>
  <c r="G24" i="44"/>
  <c r="G29" i="44"/>
  <c r="G6" i="44"/>
  <c r="G43" i="44" s="1"/>
  <c r="G41" i="45" l="1"/>
  <c r="G64" i="45" s="1"/>
  <c r="G78" i="45" s="1"/>
  <c r="G66" i="45"/>
  <c r="G277" i="44"/>
  <c r="G273" i="44"/>
  <c r="H146" i="44"/>
  <c r="H211" i="44"/>
  <c r="H209" i="44"/>
  <c r="H207" i="44"/>
  <c r="H203" i="44"/>
  <c r="G94" i="44"/>
  <c r="G271" i="44" s="1"/>
  <c r="H79" i="44"/>
  <c r="H29" i="44"/>
  <c r="H24" i="44"/>
  <c r="H21" i="44"/>
  <c r="H20" i="44"/>
  <c r="H18" i="44"/>
  <c r="H16" i="44"/>
  <c r="H12" i="44"/>
  <c r="H10" i="44"/>
  <c r="H8" i="44"/>
  <c r="H6" i="44"/>
  <c r="F11" i="29" l="1"/>
  <c r="G269" i="44"/>
  <c r="H94" i="44"/>
  <c r="H271" i="44" s="1"/>
  <c r="G275" i="44"/>
  <c r="H43" i="44"/>
  <c r="H269" i="44" s="1"/>
  <c r="H205" i="44"/>
  <c r="H220" i="44" s="1"/>
  <c r="G288" i="44" l="1"/>
  <c r="F9" i="29"/>
  <c r="H288" i="44"/>
  <c r="G18" i="37"/>
  <c r="F14" i="29" l="1"/>
  <c r="F18" i="29" l="1"/>
  <c r="F22" i="29" s="1"/>
</calcChain>
</file>

<file path=xl/sharedStrings.xml><?xml version="1.0" encoding="utf-8"?>
<sst xmlns="http://schemas.openxmlformats.org/spreadsheetml/2006/main" count="345" uniqueCount="174">
  <si>
    <t>A</t>
  </si>
  <si>
    <t>B</t>
  </si>
  <si>
    <t>C</t>
  </si>
  <si>
    <t>D</t>
  </si>
  <si>
    <t>E</t>
  </si>
  <si>
    <t>QTY</t>
  </si>
  <si>
    <t>UNIT</t>
  </si>
  <si>
    <t>DESCRIPTIONS</t>
  </si>
  <si>
    <t>RATE</t>
  </si>
  <si>
    <t>AMOUNT</t>
  </si>
  <si>
    <t xml:space="preserve"> </t>
  </si>
  <si>
    <t>S/N</t>
  </si>
  <si>
    <t>ELEMENT NO. 1</t>
  </si>
  <si>
    <t>F</t>
  </si>
  <si>
    <t>G</t>
  </si>
  <si>
    <t>m</t>
  </si>
  <si>
    <t>High tensile bar reinforcement including cutting to lenghts, bending, hooking at ends fixing and tying with 14 S.W.G annealed binding wire.</t>
  </si>
  <si>
    <t>Sawn formwork and support including strutting, staying bolting, easing striking and removing to:</t>
  </si>
  <si>
    <r>
      <t>m</t>
    </r>
    <r>
      <rPr>
        <vertAlign val="superscript"/>
        <sz val="11"/>
        <rFont val="Candara"/>
        <family val="2"/>
      </rPr>
      <t>3</t>
    </r>
  </si>
  <si>
    <r>
      <t>m</t>
    </r>
    <r>
      <rPr>
        <vertAlign val="superscript"/>
        <sz val="11"/>
        <rFont val="Candara"/>
        <family val="2"/>
      </rPr>
      <t>2</t>
    </r>
  </si>
  <si>
    <t>Carried To Bill Summary</t>
  </si>
  <si>
    <t>Blockwork</t>
  </si>
  <si>
    <t>ELEMENT NO. 2</t>
  </si>
  <si>
    <t>ELEMENT NO. 3</t>
  </si>
  <si>
    <t>ELEMENT NO. 4</t>
  </si>
  <si>
    <t>ELEMENT NO. 5</t>
  </si>
  <si>
    <t>Nr</t>
  </si>
  <si>
    <t>Carried To Summary.</t>
  </si>
  <si>
    <t>ITEM</t>
  </si>
  <si>
    <t xml:space="preserve">                  DESCRIPTION</t>
  </si>
  <si>
    <t xml:space="preserve">   QTY</t>
  </si>
  <si>
    <t>GENERAL SUMMARY</t>
  </si>
  <si>
    <t>Bill Nr. 1 Preliminaries</t>
  </si>
  <si>
    <t>PRELIMINARIES</t>
  </si>
  <si>
    <t>CARRIED TO FORM OF TENDER</t>
  </si>
  <si>
    <t xml:space="preserve">                     </t>
  </si>
  <si>
    <t>tons</t>
  </si>
  <si>
    <t>Reveal 300mm wide</t>
  </si>
  <si>
    <t>Cleaning of site after construction</t>
  </si>
  <si>
    <t>Sides and soffit of lintel 225 x 225mm</t>
  </si>
  <si>
    <t>m2</t>
  </si>
  <si>
    <t xml:space="preserve">GENERAL SUMMARY </t>
  </si>
  <si>
    <t>ADD</t>
  </si>
  <si>
    <t>VAT</t>
  </si>
  <si>
    <t>H</t>
  </si>
  <si>
    <t>VAL QTY</t>
  </si>
  <si>
    <t>VALUATION AMOUNT</t>
  </si>
  <si>
    <t>Valuation</t>
  </si>
  <si>
    <t>Concrete:</t>
  </si>
  <si>
    <t>Reinforcement:</t>
  </si>
  <si>
    <t>Formwork:</t>
  </si>
  <si>
    <t>Steel doors</t>
  </si>
  <si>
    <t>Windows</t>
  </si>
  <si>
    <r>
      <t xml:space="preserve">50mm thick (1:5) cement and sand screeded bed to receive floor tiles (measured separately) </t>
    </r>
    <r>
      <rPr>
        <sz val="11"/>
        <color rgb="FFFF0000"/>
        <rFont val="Arial"/>
        <family val="2"/>
      </rPr>
      <t xml:space="preserve"> </t>
    </r>
  </si>
  <si>
    <t>Diito skirting 100mm wide</t>
  </si>
  <si>
    <t>Supply and install 600 x 600mm vitrified ROYAL BLACK floor tiles laid with cement slurry on screeded bed  (measured separately) entrace and ramp area</t>
  </si>
  <si>
    <t>Anti-buglar bars</t>
  </si>
  <si>
    <t xml:space="preserve">Fabricate and install metal Anti- burglar bars comprising of 50 x 50mm square pipe frame and 25 x 25mm square vertical runners at 100mm centres and two middle horizontal runners and 100mm centres, treated with anti-rust red oxide and finished to a smooth white gloss.Overall size: </t>
  </si>
  <si>
    <t>SUMMARY</t>
  </si>
  <si>
    <t>R</t>
  </si>
  <si>
    <t>J</t>
  </si>
  <si>
    <t>K</t>
  </si>
  <si>
    <t>L</t>
  </si>
  <si>
    <t>M</t>
  </si>
  <si>
    <t>N</t>
  </si>
  <si>
    <t>P</t>
  </si>
  <si>
    <t>Q</t>
  </si>
  <si>
    <t>WALL</t>
  </si>
  <si>
    <t xml:space="preserve">12mm diameter bars in lintel </t>
  </si>
  <si>
    <t>COLLECTION</t>
  </si>
  <si>
    <t>Pricing Notes:</t>
  </si>
  <si>
    <t>All work items are all-in rates and should be priced as such.</t>
  </si>
  <si>
    <t>Rates inserted shall be deemed to have included  all considerations required to properly execute such work item</t>
  </si>
  <si>
    <t>The project is a quick-lane category, and fully funded by the client. It is therefore naturally expected that the pricing should be fair enough</t>
  </si>
  <si>
    <t xml:space="preserve">The Bill of quantities must be read in conjuction with the provided drawings. Any clarification on </t>
  </si>
  <si>
    <t xml:space="preserve">12mm cement and sand (1:5) smooth  rendering on concrete or blockwork. </t>
  </si>
  <si>
    <t>10mm diameter bars in lintel at 250mm centres</t>
  </si>
  <si>
    <t xml:space="preserve">Sandcrete block work bedded and jointed in cement and sand mortar (1:6) </t>
  </si>
  <si>
    <t>Level and compact bottom of excavation to receive concrete (measured separately)</t>
  </si>
  <si>
    <t>Backfill and compact excavated materials around foundation</t>
  </si>
  <si>
    <t>Rendered wall</t>
  </si>
  <si>
    <t>All provisional sums and quantities shallt be defined and approved by the project manager prior to execution</t>
  </si>
  <si>
    <t>SUBSTRUCTURE</t>
  </si>
  <si>
    <t>Excavate trench for foundation starting from existing ground level  not exceeding 1000mm depth</t>
  </si>
  <si>
    <t>Foundation footing 150mm thick</t>
  </si>
  <si>
    <t>Oversite concrete 150mm thick</t>
  </si>
  <si>
    <t>12mm diameter bars in column base</t>
  </si>
  <si>
    <t>Edge of slab</t>
  </si>
  <si>
    <t>225mm  (filled solid) in foundation</t>
  </si>
  <si>
    <t>VALUED AMOUNT</t>
  </si>
  <si>
    <t>Rates inputed here are assumed to be all-in rates comprising of all materials/labour/equipment/profit and overhead required to properly executed stated work items</t>
  </si>
  <si>
    <t>CARRIED TO GENERAL SUMMARY</t>
  </si>
  <si>
    <t>Level and compact bottom of excavation</t>
  </si>
  <si>
    <t>Concrete works</t>
  </si>
  <si>
    <t>Backfill selected excavated materials around the drain wall</t>
  </si>
  <si>
    <t>m3</t>
  </si>
  <si>
    <t>Formwork</t>
  </si>
  <si>
    <t>10mm diameter bars in stirups</t>
  </si>
  <si>
    <t>Nrs</t>
  </si>
  <si>
    <t>GATE HOUSE</t>
  </si>
  <si>
    <t>GATE HOUSE (3M X 3M)</t>
  </si>
  <si>
    <t>200mm  filling to make up level using materials Arising from excavation</t>
  </si>
  <si>
    <t xml:space="preserve">Reinforced in situ concrete  (20mm aggregate)developing minimum 21 N/sq.mm works strength at 28 days (Grade 20) </t>
  </si>
  <si>
    <t>DPM (double layer polythene)</t>
  </si>
  <si>
    <t>GH1</t>
  </si>
  <si>
    <t xml:space="preserve">Reinforced in situ concrete (-20mm aggregate)developing minimum 21 N/sq.mm works strength at 28 days (Grade 20) </t>
  </si>
  <si>
    <t>Lintel</t>
  </si>
  <si>
    <t xml:space="preserve">225mm (hollow)  </t>
  </si>
  <si>
    <t>GH2</t>
  </si>
  <si>
    <t>ROOF</t>
  </si>
  <si>
    <t>Covering</t>
  </si>
  <si>
    <t>0.55mm stuco aluminiumroof covering laid on hard wood trusses measured separately</t>
  </si>
  <si>
    <t>Ditto eave covering</t>
  </si>
  <si>
    <t>Ditto wall/eave angle 100mm wide</t>
  </si>
  <si>
    <t>Hard wood trusses</t>
  </si>
  <si>
    <t>50 x 150mm at 1200mm c/c</t>
  </si>
  <si>
    <t>Ditto tie beam</t>
  </si>
  <si>
    <t>75 x 100mm wall plate</t>
  </si>
  <si>
    <t>50 x 100mm struct</t>
  </si>
  <si>
    <t>50 x 75mm purlins at 900mm clc</t>
  </si>
  <si>
    <t>50 x 50mm external noggin at 600mm clc</t>
  </si>
  <si>
    <t>25 x 300mm fascia</t>
  </si>
  <si>
    <t>Roof</t>
  </si>
  <si>
    <t>GH3</t>
  </si>
  <si>
    <t>WINDOWS/DOORS</t>
  </si>
  <si>
    <t>Fabricate and install SINGLE  leave , single plated steel door , complete with  locks Overall size 900 x 2100mm high</t>
  </si>
  <si>
    <t xml:space="preserve">Fabricate and install aluminium casement window in white tower profile comprising of 5mm thick clear glass 1200 x 1200mm high </t>
  </si>
  <si>
    <t>Ditto sliding peep hole window overall size 500 x 500mm</t>
  </si>
  <si>
    <t>GH4</t>
  </si>
  <si>
    <t>FINISHINGS</t>
  </si>
  <si>
    <t>600 x 600mm suspended ceiling tiles fixed on aluminium profile</t>
  </si>
  <si>
    <t>ELEMENT NR 5</t>
  </si>
  <si>
    <t xml:space="preserve"> FINISHINGS</t>
  </si>
  <si>
    <t>Element 1 Substructure</t>
  </si>
  <si>
    <t>Element 2 Wall</t>
  </si>
  <si>
    <t>Element 3 Roof</t>
  </si>
  <si>
    <t>Element 4 Windows/Doors</t>
  </si>
  <si>
    <t>Element 5 Finishes</t>
  </si>
  <si>
    <t>GATE HOUSE CARRIED TO GENERALSUMMARY</t>
  </si>
  <si>
    <t>VEHICULAR GATES</t>
  </si>
  <si>
    <t>Scope: Works in this section comprises  of demolition of wall, new block wall,excavation for new columns, concrete works and its associated formworks, relocation of existing vehicular gate and the fabrication of new vehicular gate</t>
  </si>
  <si>
    <t>Carefully break part of the existing fence wall to allow for the introduction of new vehicular gate (measured separately) and keep debris on site for filling</t>
  </si>
  <si>
    <t>Carefully remove existing vehicular steel gate (size:6000mm x 2000mm high) and keep sfe for re installation (measured separately)</t>
  </si>
  <si>
    <t>Demolition/Alteration</t>
  </si>
  <si>
    <t>225mm hollow sandcrete block laid with cement and sand mortar (1:5) to close up existing gate opening (6000 x 2300mm high)</t>
  </si>
  <si>
    <t>Smooth rendering to top and sides of  closed up fence wall with cement and sand ratio 1:5</t>
  </si>
  <si>
    <t xml:space="preserve">New concrete columns/Beam </t>
  </si>
  <si>
    <t>Excavate trench for  starting from existing ground level not exceeding 500mm depth</t>
  </si>
  <si>
    <t>Ditto pit for concrete column not exceeding 1500mm depth</t>
  </si>
  <si>
    <t>Reinforced in situ concrete  (20mm- aggregate)developing minimum 25N/mm works strength at 28 days (Grade 25) in column base n.e 300mm thick</t>
  </si>
  <si>
    <t>Ditto column 750mmx 750mm</t>
  </si>
  <si>
    <t>Ditto ground beam</t>
  </si>
  <si>
    <t>16mm diameter bars in column pier</t>
  </si>
  <si>
    <t>16mm diameter bars in ground beam</t>
  </si>
  <si>
    <t>Carried to collection</t>
  </si>
  <si>
    <t>Marine board formwork firmly framed with 50 x 75mm wood and properly fixed in position to receive concrete (measured separately) and remove same after curing : Vertical sides of column piers 750x 750mm</t>
  </si>
  <si>
    <t>Ditto vertical sides of ground beam 300x 600mm</t>
  </si>
  <si>
    <t>Smooth rendering to sides of column with cement and sand ratio 1:5</t>
  </si>
  <si>
    <t>Vehicular sliding steel gate</t>
  </si>
  <si>
    <t>Allow for the re -installation of the relocated steel gate complete with all fixing accessories overal size 6000 x 2000mm high</t>
  </si>
  <si>
    <t>Allow for the fabrication and installation of a new vehicular sliding steel gate with an in-built pedestrain gate. Overall size 6000mm x 2000mmhigh. Prototype of the existing one</t>
  </si>
  <si>
    <t>VG1</t>
  </si>
  <si>
    <t>VG2</t>
  </si>
  <si>
    <t>VG 1</t>
  </si>
  <si>
    <t xml:space="preserve">VEHICULAR GATE </t>
  </si>
  <si>
    <t>First Aid/Safety</t>
  </si>
  <si>
    <t>the Bill of quantities should be communicated to Promadoc Associates via the office of the Project Manager/Architect for Livestock feed Plc</t>
  </si>
  <si>
    <t>All querries must be routed through the Project manager/Architect or any other appointed personel for the project</t>
  </si>
  <si>
    <t xml:space="preserve">Prices of basic materials and equipment with which rates/tender is presented must be made </t>
  </si>
  <si>
    <t xml:space="preserve">available by the contractor before the commencement of the project </t>
  </si>
  <si>
    <t>Water for works(where not available )</t>
  </si>
  <si>
    <t>Scafolding</t>
  </si>
  <si>
    <t>Site meetings and documentation</t>
  </si>
  <si>
    <t xml:space="preserve">The project is subject to 7.5% VAT,5% retention and withholding tax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</si>
</sst>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Candara"/>
      <family val="2"/>
    </font>
    <font>
      <b/>
      <u/>
      <sz val="11"/>
      <name val="Candara"/>
      <family val="2"/>
    </font>
    <font>
      <b/>
      <sz val="11"/>
      <name val="Candara"/>
      <family val="2"/>
    </font>
    <font>
      <sz val="11"/>
      <name val="Candara"/>
      <family val="2"/>
    </font>
    <font>
      <vertAlign val="superscript"/>
      <sz val="11"/>
      <name val="Candara"/>
      <family val="2"/>
    </font>
    <font>
      <i/>
      <u/>
      <sz val="11"/>
      <name val="Candara"/>
      <family val="2"/>
    </font>
    <font>
      <sz val="9"/>
      <name val="Arial"/>
      <family val="2"/>
    </font>
    <font>
      <b/>
      <u/>
      <sz val="9"/>
      <name val="Arial"/>
      <family val="2"/>
    </font>
    <font>
      <b/>
      <sz val="9"/>
      <name val="Arial"/>
      <family val="2"/>
    </font>
    <font>
      <strike/>
      <sz val="9"/>
      <name val="Arial"/>
      <family val="2"/>
    </font>
    <font>
      <sz val="11"/>
      <name val="Arial"/>
      <family val="2"/>
    </font>
    <font>
      <b/>
      <u/>
      <sz val="11"/>
      <name val="Arial"/>
      <family val="2"/>
    </font>
    <font>
      <b/>
      <sz val="11"/>
      <name val="Arial"/>
      <family val="2"/>
    </font>
    <font>
      <b/>
      <i/>
      <sz val="12"/>
      <name val="Arial"/>
      <family val="2"/>
    </font>
    <font>
      <sz val="12"/>
      <name val="Arial"/>
      <family val="2"/>
    </font>
    <font>
      <b/>
      <u/>
      <sz val="12"/>
      <name val="Arial"/>
      <family val="2"/>
    </font>
    <font>
      <b/>
      <sz val="12"/>
      <name val="Arial"/>
      <family val="2"/>
    </font>
    <font>
      <b/>
      <sz val="11"/>
      <color theme="1"/>
      <name val="Candara"/>
      <family val="2"/>
    </font>
    <font>
      <sz val="11"/>
      <color theme="1"/>
      <name val="Candara"/>
      <family val="2"/>
    </font>
    <font>
      <sz val="11"/>
      <color rgb="FFFF0000"/>
      <name val="Candara"/>
      <family val="2"/>
    </font>
    <font>
      <i/>
      <u/>
      <sz val="11"/>
      <color theme="1"/>
      <name val="Candara"/>
      <family val="2"/>
    </font>
    <font>
      <sz val="9"/>
      <color rgb="FFFF0000"/>
      <name val="Arial"/>
      <family val="2"/>
    </font>
    <font>
      <b/>
      <u/>
      <sz val="11"/>
      <color theme="1"/>
      <name val="Candara"/>
      <family val="2"/>
    </font>
    <font>
      <b/>
      <sz val="11"/>
      <color rgb="FFFF0000"/>
      <name val="Candara"/>
      <family val="2"/>
    </font>
    <font>
      <sz val="10"/>
      <color theme="5"/>
      <name val="Arial"/>
      <family val="2"/>
    </font>
    <font>
      <sz val="10"/>
      <color rgb="FFFF0000"/>
      <name val="Candara"/>
      <family val="2"/>
    </font>
    <font>
      <sz val="11"/>
      <color rgb="FFFF0000"/>
      <name val="Arial"/>
      <family val="2"/>
    </font>
    <font>
      <sz val="12"/>
      <color rgb="FFFF0000"/>
      <name val="Arial"/>
      <family val="2"/>
    </font>
    <font>
      <sz val="10"/>
      <name val="Arial"/>
      <family val="2"/>
    </font>
    <font>
      <u/>
      <sz val="11"/>
      <color rgb="FFFF0000"/>
      <name val="Candara"/>
      <family val="2"/>
    </font>
    <font>
      <b/>
      <sz val="8"/>
      <color indexed="72"/>
      <name val="MS Sans Serif"/>
      <family val="2"/>
    </font>
    <font>
      <sz val="10"/>
      <color rgb="FF000000"/>
      <name val="Times New Roman"/>
      <family val="1"/>
    </font>
    <font>
      <sz val="10"/>
      <color rgb="FF000000"/>
      <name val="Times New Roman"/>
      <family val="1"/>
    </font>
    <font>
      <b/>
      <sz val="11"/>
      <color rgb="FF00B050"/>
      <name val="Candara"/>
      <family val="2"/>
    </font>
    <font>
      <sz val="9"/>
      <name val="Candara"/>
      <family val="2"/>
    </font>
    <font>
      <sz val="11"/>
      <color rgb="FFC00000"/>
      <name val="Candara"/>
      <family val="2"/>
    </font>
    <font>
      <sz val="11"/>
      <color rgb="FFC00000"/>
      <name val="Arial"/>
      <family val="2"/>
    </font>
    <font>
      <b/>
      <sz val="11"/>
      <color rgb="FFC00000"/>
      <name val="Candara"/>
      <family val="2"/>
    </font>
    <font>
      <sz val="10"/>
      <color rgb="FFC00000"/>
      <name val="Candara"/>
      <family val="2"/>
    </font>
    <font>
      <sz val="12"/>
      <color rgb="FFC00000"/>
      <name val="Arial"/>
      <family val="2"/>
    </font>
    <font>
      <b/>
      <sz val="12"/>
      <color rgb="FFC00000"/>
      <name val="Arial"/>
      <family val="2"/>
    </font>
    <font>
      <b/>
      <i/>
      <sz val="12"/>
      <color rgb="FFC00000"/>
      <name val="Arial"/>
      <family val="2"/>
    </font>
    <font>
      <b/>
      <u/>
      <sz val="11"/>
      <color rgb="FFFF0000"/>
      <name val="Candara"/>
      <family val="2"/>
    </font>
    <font>
      <b/>
      <sz val="10"/>
      <name val="Candara"/>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8">
    <border>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double">
        <color indexed="64"/>
      </left>
      <right style="thin">
        <color indexed="64"/>
      </right>
      <top/>
      <bottom/>
      <diagonal/>
    </border>
    <border>
      <left style="medium">
        <color indexed="64"/>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double">
        <color indexed="64"/>
      </right>
      <top/>
      <bottom/>
      <diagonal/>
    </border>
    <border>
      <left/>
      <right style="thin">
        <color indexed="64"/>
      </right>
      <top/>
      <bottom/>
      <diagonal/>
    </border>
    <border>
      <left style="thin">
        <color indexed="64"/>
      </left>
      <right style="double">
        <color indexed="64"/>
      </right>
      <top/>
      <bottom/>
      <diagonal/>
    </border>
    <border>
      <left/>
      <right style="double">
        <color indexed="64"/>
      </right>
      <top/>
      <bottom/>
      <diagonal/>
    </border>
    <border>
      <left style="double">
        <color indexed="64"/>
      </left>
      <right style="thin">
        <color indexed="64"/>
      </right>
      <top/>
      <bottom style="double">
        <color indexed="64"/>
      </bottom>
      <diagonal/>
    </border>
    <border>
      <left style="double">
        <color indexed="64"/>
      </left>
      <right/>
      <top/>
      <bottom/>
      <diagonal/>
    </border>
    <border>
      <left style="double">
        <color indexed="64"/>
      </left>
      <right style="double">
        <color indexed="64"/>
      </right>
      <top/>
      <bottom style="double">
        <color indexed="64"/>
      </bottom>
      <diagonal/>
    </border>
    <border>
      <left/>
      <right style="thin">
        <color indexed="64"/>
      </right>
      <top/>
      <bottom style="double">
        <color indexed="64"/>
      </bottom>
      <diagonal/>
    </border>
    <border>
      <left style="double">
        <color indexed="64"/>
      </left>
      <right style="thin">
        <color indexed="64"/>
      </right>
      <top style="thick">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ck">
        <color indexed="64"/>
      </bottom>
      <diagonal/>
    </border>
    <border>
      <left style="double">
        <color indexed="64"/>
      </left>
      <right style="double">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double">
        <color indexed="64"/>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double">
        <color indexed="64"/>
      </bottom>
      <diagonal/>
    </border>
    <border>
      <left style="medium">
        <color indexed="64"/>
      </left>
      <right/>
      <top/>
      <bottom/>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double">
        <color indexed="64"/>
      </top>
      <bottom/>
      <diagonal/>
    </border>
    <border>
      <left style="double">
        <color indexed="64"/>
      </left>
      <right/>
      <top/>
      <bottom style="thick">
        <color indexed="64"/>
      </bottom>
      <diagonal/>
    </border>
  </borders>
  <cellStyleXfs count="23">
    <xf numFmtId="0" fontId="0" fillId="0" borderId="0"/>
    <xf numFmtId="164" fontId="4" fillId="0" borderId="0" applyFont="0" applyFill="0" applyBorder="0" applyAlignment="0" applyProtection="0"/>
    <xf numFmtId="43" fontId="5" fillId="0" borderId="0" applyFont="0" applyFill="0" applyBorder="0" applyAlignment="0" applyProtection="0"/>
    <xf numFmtId="0" fontId="5" fillId="0" borderId="0"/>
    <xf numFmtId="9" fontId="34" fillId="0" borderId="0" applyFont="0" applyFill="0" applyBorder="0" applyAlignment="0" applyProtection="0"/>
    <xf numFmtId="0" fontId="4" fillId="0" borderId="0"/>
    <xf numFmtId="0" fontId="3" fillId="0" borderId="0"/>
    <xf numFmtId="0" fontId="36" fillId="0" borderId="0" applyAlignment="0">
      <alignment vertical="top" wrapText="1"/>
      <protection locked="0"/>
    </xf>
    <xf numFmtId="164"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37" fillId="0" borderId="0"/>
    <xf numFmtId="9" fontId="4" fillId="0" borderId="0" applyFont="0" applyFill="0" applyBorder="0" applyAlignment="0" applyProtection="0"/>
    <xf numFmtId="0" fontId="2" fillId="0" borderId="0"/>
    <xf numFmtId="164" fontId="37"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38" fillId="0" borderId="0"/>
  </cellStyleXfs>
  <cellXfs count="285">
    <xf numFmtId="0" fontId="0" fillId="0" borderId="0" xfId="0"/>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4" fontId="23" fillId="0" borderId="5" xfId="1" applyNumberFormat="1" applyFont="1" applyBorder="1" applyAlignment="1">
      <alignment vertical="center" wrapText="1"/>
    </xf>
    <xf numFmtId="0" fontId="6" fillId="0" borderId="0" xfId="0" applyFont="1"/>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164" fontId="23" fillId="0" borderId="8" xfId="1" applyFont="1" applyBorder="1" applyAlignment="1">
      <alignment vertical="center" wrapText="1"/>
    </xf>
    <xf numFmtId="4" fontId="23" fillId="0" borderId="9" xfId="1" applyNumberFormat="1" applyFont="1" applyBorder="1" applyAlignment="1">
      <alignment vertical="center" wrapText="1"/>
    </xf>
    <xf numFmtId="0" fontId="7" fillId="0" borderId="10" xfId="0" applyFont="1" applyBorder="1" applyAlignment="1">
      <alignment horizontal="left" wrapText="1"/>
    </xf>
    <xf numFmtId="0" fontId="8" fillId="0" borderId="10" xfId="0" applyFont="1" applyBorder="1" applyAlignment="1">
      <alignment horizontal="left" wrapText="1"/>
    </xf>
    <xf numFmtId="0" fontId="23" fillId="0" borderId="10" xfId="0" applyFont="1" applyBorder="1" applyAlignment="1">
      <alignment horizontal="left" wrapText="1"/>
    </xf>
    <xf numFmtId="0" fontId="24" fillId="0" borderId="6" xfId="0" applyFont="1" applyBorder="1" applyAlignment="1">
      <alignment horizontal="center" vertical="center"/>
    </xf>
    <xf numFmtId="0" fontId="9" fillId="0" borderId="10" xfId="0" applyFont="1" applyBorder="1" applyAlignment="1">
      <alignment horizontal="left" wrapText="1"/>
    </xf>
    <xf numFmtId="4" fontId="24" fillId="0" borderId="9" xfId="1" applyNumberFormat="1" applyFont="1" applyBorder="1" applyAlignment="1">
      <alignment vertical="center"/>
    </xf>
    <xf numFmtId="0" fontId="25" fillId="0" borderId="10" xfId="0" applyFont="1" applyBorder="1" applyAlignment="1">
      <alignment horizontal="left" wrapText="1"/>
    </xf>
    <xf numFmtId="164" fontId="24" fillId="0" borderId="8" xfId="1" applyFont="1" applyFill="1" applyBorder="1" applyAlignment="1">
      <alignment vertical="center"/>
    </xf>
    <xf numFmtId="0" fontId="9" fillId="0" borderId="7" xfId="0" applyFont="1" applyBorder="1" applyAlignment="1">
      <alignment horizontal="center" vertical="center"/>
    </xf>
    <xf numFmtId="164" fontId="9" fillId="0" borderId="8" xfId="1" applyFont="1" applyFill="1" applyBorder="1" applyAlignment="1">
      <alignment vertical="center"/>
    </xf>
    <xf numFmtId="4" fontId="9" fillId="0" borderId="9" xfId="1" applyNumberFormat="1" applyFont="1" applyBorder="1" applyAlignment="1">
      <alignment vertical="center"/>
    </xf>
    <xf numFmtId="0" fontId="24"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4" fontId="9" fillId="0" borderId="9" xfId="1" applyNumberFormat="1" applyFont="1" applyBorder="1" applyAlignment="1">
      <alignment vertical="center" wrapText="1"/>
    </xf>
    <xf numFmtId="164" fontId="9" fillId="0" borderId="8" xfId="1" applyFont="1" applyBorder="1" applyAlignment="1">
      <alignment vertical="center"/>
    </xf>
    <xf numFmtId="0" fontId="25" fillId="0" borderId="7" xfId="0" applyFont="1" applyBorder="1" applyAlignment="1">
      <alignment horizontal="center" wrapText="1"/>
    </xf>
    <xf numFmtId="164" fontId="25" fillId="0" borderId="8" xfId="1" applyFont="1" applyBorder="1" applyAlignment="1">
      <alignment wrapText="1"/>
    </xf>
    <xf numFmtId="4" fontId="25" fillId="0" borderId="9" xfId="1" applyNumberFormat="1" applyFont="1" applyBorder="1" applyAlignment="1">
      <alignment wrapText="1"/>
    </xf>
    <xf numFmtId="4" fontId="8" fillId="0" borderId="9" xfId="1" applyNumberFormat="1" applyFont="1" applyBorder="1" applyAlignment="1">
      <alignment vertical="center"/>
    </xf>
    <xf numFmtId="0" fontId="8" fillId="0" borderId="6" xfId="0" applyFont="1" applyBorder="1" applyAlignment="1">
      <alignment horizontal="center" vertical="center" wrapText="1"/>
    </xf>
    <xf numFmtId="0" fontId="25" fillId="0" borderId="6" xfId="0" applyFont="1" applyBorder="1" applyAlignment="1">
      <alignment horizontal="center" vertical="center" wrapText="1"/>
    </xf>
    <xf numFmtId="0" fontId="8" fillId="0" borderId="10" xfId="0" applyFont="1" applyBorder="1" applyAlignment="1">
      <alignment wrapText="1"/>
    </xf>
    <xf numFmtId="0" fontId="9" fillId="0" borderId="10" xfId="0" applyFont="1" applyBorder="1" applyAlignment="1">
      <alignment horizontal="center" wrapText="1"/>
    </xf>
    <xf numFmtId="0" fontId="8" fillId="0" borderId="7" xfId="0" applyFont="1" applyBorder="1" applyAlignment="1">
      <alignment horizontal="center" vertical="center"/>
    </xf>
    <xf numFmtId="164" fontId="8" fillId="0" borderId="8" xfId="1" applyFont="1" applyBorder="1" applyAlignment="1">
      <alignment vertical="center"/>
    </xf>
    <xf numFmtId="0" fontId="9" fillId="0" borderId="0" xfId="0" applyFont="1" applyAlignment="1">
      <alignment horizontal="center" vertical="center"/>
    </xf>
    <xf numFmtId="0" fontId="8" fillId="0" borderId="1" xfId="0" applyFont="1" applyBorder="1" applyAlignment="1">
      <alignment horizontal="center" vertical="center" wrapText="1"/>
    </xf>
    <xf numFmtId="164" fontId="9" fillId="0" borderId="8" xfId="1" applyFont="1" applyBorder="1" applyAlignment="1">
      <alignment vertical="center" wrapText="1"/>
    </xf>
    <xf numFmtId="4" fontId="8" fillId="0" borderId="9" xfId="1" applyNumberFormat="1" applyFont="1" applyBorder="1" applyAlignment="1">
      <alignment vertical="center" wrapText="1"/>
    </xf>
    <xf numFmtId="0" fontId="9" fillId="0" borderId="10" xfId="0" applyFont="1" applyBorder="1" applyAlignment="1">
      <alignment wrapText="1"/>
    </xf>
    <xf numFmtId="4" fontId="9" fillId="0" borderId="11" xfId="1" applyNumberFormat="1" applyFont="1" applyBorder="1" applyAlignment="1">
      <alignment vertical="center" wrapText="1"/>
    </xf>
    <xf numFmtId="165" fontId="9" fillId="0" borderId="7" xfId="0" applyNumberFormat="1" applyFont="1" applyBorder="1" applyAlignment="1">
      <alignment horizontal="center" vertical="center" wrapText="1"/>
    </xf>
    <xf numFmtId="4" fontId="8" fillId="0" borderId="12" xfId="1" applyNumberFormat="1" applyFont="1" applyBorder="1" applyAlignment="1">
      <alignment vertical="center"/>
    </xf>
    <xf numFmtId="0" fontId="9" fillId="0" borderId="0" xfId="0" applyFont="1"/>
    <xf numFmtId="0" fontId="12" fillId="0" borderId="0" xfId="0" applyFont="1"/>
    <xf numFmtId="0" fontId="12" fillId="0" borderId="13" xfId="0" applyFont="1" applyBorder="1" applyAlignment="1">
      <alignment horizontal="center" vertical="top" wrapText="1"/>
    </xf>
    <xf numFmtId="0" fontId="12" fillId="0" borderId="7" xfId="0" applyFont="1" applyBorder="1" applyAlignment="1">
      <alignment horizontal="center"/>
    </xf>
    <xf numFmtId="4" fontId="12" fillId="0" borderId="8" xfId="0" applyNumberFormat="1" applyFont="1" applyBorder="1" applyAlignment="1">
      <alignment horizontal="center"/>
    </xf>
    <xf numFmtId="164" fontId="12" fillId="0" borderId="9" xfId="1" applyFont="1" applyBorder="1" applyAlignment="1">
      <alignment horizontal="center"/>
    </xf>
    <xf numFmtId="0" fontId="13" fillId="0" borderId="14" xfId="0" applyFont="1" applyBorder="1" applyAlignment="1" applyProtection="1">
      <alignment vertical="top" wrapText="1"/>
      <protection hidden="1"/>
    </xf>
    <xf numFmtId="4" fontId="12" fillId="0" borderId="0" xfId="0" applyNumberFormat="1" applyFont="1" applyAlignment="1">
      <alignment horizontal="center"/>
    </xf>
    <xf numFmtId="164" fontId="12" fillId="0" borderId="13" xfId="1" applyFont="1" applyBorder="1" applyAlignment="1">
      <alignment horizontal="center"/>
    </xf>
    <xf numFmtId="4" fontId="9" fillId="0" borderId="9" xfId="0" applyNumberFormat="1" applyFont="1" applyBorder="1" applyAlignment="1">
      <alignment wrapText="1"/>
    </xf>
    <xf numFmtId="0" fontId="12" fillId="0" borderId="14" xfId="0" applyFont="1" applyBorder="1" applyAlignment="1" applyProtection="1">
      <alignment vertical="top" wrapText="1"/>
      <protection hidden="1"/>
    </xf>
    <xf numFmtId="0" fontId="12" fillId="0" borderId="13" xfId="0" applyFont="1" applyBorder="1" applyAlignment="1">
      <alignment horizontal="center" vertical="top"/>
    </xf>
    <xf numFmtId="0" fontId="12" fillId="0" borderId="0" xfId="0" applyFont="1" applyAlignment="1">
      <alignment vertical="top" wrapText="1"/>
    </xf>
    <xf numFmtId="4" fontId="12" fillId="0" borderId="15" xfId="0" applyNumberFormat="1" applyFont="1" applyBorder="1" applyAlignment="1">
      <alignment horizontal="center"/>
    </xf>
    <xf numFmtId="164" fontId="12" fillId="0" borderId="16" xfId="1" applyFont="1" applyBorder="1" applyAlignment="1">
      <alignment horizontal="center"/>
    </xf>
    <xf numFmtId="164" fontId="12" fillId="0" borderId="0" xfId="1" applyFont="1" applyBorder="1" applyAlignment="1">
      <alignment horizontal="center"/>
    </xf>
    <xf numFmtId="0" fontId="13" fillId="0" borderId="14" xfId="0" applyFont="1" applyBorder="1" applyAlignment="1">
      <alignment vertical="top" wrapText="1"/>
    </xf>
    <xf numFmtId="0" fontId="12" fillId="0" borderId="14" xfId="0" applyFont="1" applyBorder="1" applyAlignment="1">
      <alignment wrapText="1"/>
    </xf>
    <xf numFmtId="164" fontId="12" fillId="0" borderId="11" xfId="1" applyFont="1" applyBorder="1" applyAlignment="1">
      <alignment horizontal="center"/>
    </xf>
    <xf numFmtId="4" fontId="14" fillId="0" borderId="8" xfId="0" applyNumberFormat="1" applyFont="1" applyBorder="1" applyAlignment="1">
      <alignment horizontal="center"/>
    </xf>
    <xf numFmtId="164" fontId="14" fillId="0" borderId="9" xfId="1" applyFont="1" applyBorder="1" applyAlignment="1">
      <alignment horizontal="center"/>
    </xf>
    <xf numFmtId="0" fontId="14" fillId="0" borderId="14" xfId="0" applyFont="1" applyBorder="1" applyAlignment="1" applyProtection="1">
      <alignment horizontal="left" vertical="top" wrapText="1"/>
      <protection hidden="1"/>
    </xf>
    <xf numFmtId="3" fontId="27" fillId="0" borderId="0" xfId="0" applyNumberFormat="1" applyFont="1"/>
    <xf numFmtId="164" fontId="12" fillId="0" borderId="18" xfId="1" applyFont="1" applyBorder="1" applyAlignment="1">
      <alignment horizontal="center"/>
    </xf>
    <xf numFmtId="0" fontId="12" fillId="0" borderId="0" xfId="0" applyFont="1" applyAlignment="1">
      <alignment horizontal="center"/>
    </xf>
    <xf numFmtId="0" fontId="7" fillId="0" borderId="14" xfId="0" applyFont="1" applyBorder="1" applyAlignment="1" applyProtection="1">
      <alignment vertical="top" wrapText="1"/>
      <protection hidden="1"/>
    </xf>
    <xf numFmtId="0" fontId="8" fillId="0" borderId="14" xfId="0" applyFont="1" applyBorder="1" applyAlignment="1" applyProtection="1">
      <alignment horizontal="left" vertical="top" wrapText="1"/>
      <protection hidden="1"/>
    </xf>
    <xf numFmtId="0" fontId="14" fillId="0" borderId="14" xfId="0" applyFont="1" applyBorder="1" applyAlignment="1" applyProtection="1">
      <alignment vertical="top" wrapText="1"/>
      <protection hidden="1"/>
    </xf>
    <xf numFmtId="0" fontId="15" fillId="0" borderId="7" xfId="0" applyFont="1" applyBorder="1" applyAlignment="1">
      <alignment horizontal="center"/>
    </xf>
    <xf numFmtId="0" fontId="23" fillId="0" borderId="14" xfId="0" applyFont="1" applyBorder="1" applyAlignment="1">
      <alignment horizontal="left" wrapText="1"/>
    </xf>
    <xf numFmtId="0" fontId="28" fillId="0" borderId="10" xfId="0" applyFont="1" applyBorder="1" applyAlignment="1">
      <alignment horizontal="left" wrapText="1"/>
    </xf>
    <xf numFmtId="0" fontId="12" fillId="0" borderId="14" xfId="0" applyFont="1" applyBorder="1" applyAlignment="1">
      <alignment vertical="top" wrapText="1"/>
    </xf>
    <xf numFmtId="164" fontId="12" fillId="0" borderId="21" xfId="1" applyFont="1" applyBorder="1" applyAlignment="1">
      <alignment horizontal="center"/>
    </xf>
    <xf numFmtId="4" fontId="29" fillId="0" borderId="22" xfId="1" applyNumberFormat="1" applyFont="1" applyBorder="1" applyAlignment="1">
      <alignment vertical="center"/>
    </xf>
    <xf numFmtId="4" fontId="29" fillId="0" borderId="9" xfId="1" applyNumberFormat="1" applyFont="1" applyBorder="1" applyAlignment="1">
      <alignment vertical="center" wrapText="1"/>
    </xf>
    <xf numFmtId="49" fontId="12" fillId="0" borderId="13" xfId="0" applyNumberFormat="1" applyFont="1" applyBorder="1" applyAlignment="1">
      <alignment horizontal="center" vertical="top"/>
    </xf>
    <xf numFmtId="0" fontId="13" fillId="0" borderId="0" xfId="0" applyFont="1" applyAlignment="1" applyProtection="1">
      <alignment vertical="top" wrapText="1"/>
      <protection hidden="1"/>
    </xf>
    <xf numFmtId="4" fontId="12" fillId="0" borderId="16" xfId="0" applyNumberFormat="1" applyFont="1" applyBorder="1" applyAlignment="1">
      <alignment horizontal="center"/>
    </xf>
    <xf numFmtId="0" fontId="30" fillId="0" borderId="0" xfId="0" applyFont="1"/>
    <xf numFmtId="3" fontId="30" fillId="0" borderId="0" xfId="0" applyNumberFormat="1" applyFont="1"/>
    <xf numFmtId="49" fontId="12" fillId="0" borderId="24" xfId="0" applyNumberFormat="1" applyFont="1" applyBorder="1" applyAlignment="1">
      <alignment horizontal="center" vertical="top"/>
    </xf>
    <xf numFmtId="0" fontId="13" fillId="0" borderId="25" xfId="0" applyFont="1" applyBorder="1" applyAlignment="1" applyProtection="1">
      <alignment vertical="top" wrapText="1"/>
      <protection hidden="1"/>
    </xf>
    <xf numFmtId="0" fontId="12" fillId="0" borderId="26" xfId="0" applyFont="1" applyBorder="1" applyAlignment="1">
      <alignment horizontal="center"/>
    </xf>
    <xf numFmtId="4" fontId="12" fillId="0" borderId="27" xfId="0" applyNumberFormat="1" applyFont="1" applyBorder="1" applyAlignment="1">
      <alignment horizontal="center"/>
    </xf>
    <xf numFmtId="4" fontId="12" fillId="0" borderId="28" xfId="0" applyNumberFormat="1" applyFont="1" applyBorder="1" applyAlignment="1">
      <alignment horizontal="center"/>
    </xf>
    <xf numFmtId="4" fontId="12" fillId="0" borderId="9" xfId="0" applyNumberFormat="1" applyFont="1" applyBorder="1" applyAlignment="1">
      <alignment horizontal="center"/>
    </xf>
    <xf numFmtId="0" fontId="5" fillId="0" borderId="0" xfId="0" applyFont="1"/>
    <xf numFmtId="0" fontId="25" fillId="0" borderId="6" xfId="0" applyFont="1" applyBorder="1" applyAlignment="1">
      <alignment horizontal="center" vertical="center"/>
    </xf>
    <xf numFmtId="0" fontId="31" fillId="0" borderId="0" xfId="0" applyFont="1"/>
    <xf numFmtId="0" fontId="12" fillId="0" borderId="0" xfId="0" applyFont="1" applyAlignment="1">
      <alignment horizontal="center" vertical="top" wrapText="1"/>
    </xf>
    <xf numFmtId="0" fontId="27" fillId="0" borderId="13" xfId="0" applyFont="1" applyBorder="1" applyAlignment="1">
      <alignment horizontal="center" vertical="top" wrapText="1"/>
    </xf>
    <xf numFmtId="3" fontId="6" fillId="0" borderId="0" xfId="0" applyNumberFormat="1" applyFont="1"/>
    <xf numFmtId="3" fontId="31" fillId="0" borderId="0" xfId="0" applyNumberFormat="1" applyFont="1"/>
    <xf numFmtId="0" fontId="16" fillId="0" borderId="14" xfId="0" applyFont="1" applyBorder="1" applyAlignment="1" applyProtection="1">
      <alignment vertical="top" wrapText="1"/>
      <protection hidden="1"/>
    </xf>
    <xf numFmtId="0" fontId="16" fillId="0" borderId="7" xfId="0" applyFont="1" applyBorder="1" applyAlignment="1">
      <alignment horizontal="center"/>
    </xf>
    <xf numFmtId="4" fontId="16" fillId="0" borderId="8" xfId="0" applyNumberFormat="1" applyFont="1" applyBorder="1" applyAlignment="1">
      <alignment horizontal="center"/>
    </xf>
    <xf numFmtId="164" fontId="16" fillId="0" borderId="9" xfId="1" applyFont="1" applyBorder="1" applyAlignment="1">
      <alignment horizontal="center"/>
    </xf>
    <xf numFmtId="0" fontId="16" fillId="0" borderId="13" xfId="0" applyFont="1" applyBorder="1" applyAlignment="1">
      <alignment horizontal="center" vertical="top" wrapText="1"/>
    </xf>
    <xf numFmtId="0" fontId="29" fillId="2" borderId="10" xfId="0" applyFont="1" applyFill="1" applyBorder="1" applyAlignment="1">
      <alignment horizontal="center" wrapText="1"/>
    </xf>
    <xf numFmtId="0" fontId="17" fillId="0" borderId="14" xfId="0" applyFont="1" applyBorder="1" applyAlignment="1" applyProtection="1">
      <alignment vertical="top" wrapText="1"/>
      <protection hidden="1"/>
    </xf>
    <xf numFmtId="4" fontId="16" fillId="0" borderId="0" xfId="0" applyNumberFormat="1" applyFont="1" applyAlignment="1">
      <alignment horizontal="center"/>
    </xf>
    <xf numFmtId="164" fontId="16" fillId="0" borderId="13" xfId="1" applyFont="1" applyBorder="1" applyAlignment="1">
      <alignment horizontal="center"/>
    </xf>
    <xf numFmtId="164" fontId="16" fillId="0" borderId="18" xfId="1" applyFont="1" applyBorder="1" applyAlignment="1">
      <alignment horizontal="center"/>
    </xf>
    <xf numFmtId="164" fontId="16" fillId="0" borderId="17" xfId="1" applyFont="1" applyBorder="1" applyAlignment="1">
      <alignment horizontal="center"/>
    </xf>
    <xf numFmtId="0" fontId="17" fillId="0" borderId="14" xfId="0" applyFont="1" applyBorder="1" applyAlignment="1" applyProtection="1">
      <alignment horizontal="left" vertical="top" wrapText="1"/>
      <protection hidden="1"/>
    </xf>
    <xf numFmtId="0" fontId="18" fillId="0" borderId="20" xfId="0" applyFont="1" applyBorder="1" applyAlignment="1" applyProtection="1">
      <alignment horizontal="left" vertical="top" wrapText="1"/>
      <protection hidden="1"/>
    </xf>
    <xf numFmtId="4" fontId="16" fillId="0" borderId="15" xfId="0" applyNumberFormat="1" applyFont="1" applyBorder="1" applyAlignment="1">
      <alignment horizontal="center"/>
    </xf>
    <xf numFmtId="0" fontId="18" fillId="0" borderId="14" xfId="0" applyFont="1" applyBorder="1" applyAlignment="1" applyProtection="1">
      <alignment horizontal="left" vertical="top" wrapText="1"/>
      <protection hidden="1"/>
    </xf>
    <xf numFmtId="164" fontId="16" fillId="0" borderId="23" xfId="1" applyFont="1" applyBorder="1" applyAlignment="1">
      <alignment horizontal="center"/>
    </xf>
    <xf numFmtId="4" fontId="31" fillId="0" borderId="0" xfId="0" applyNumberFormat="1" applyFont="1"/>
    <xf numFmtId="0" fontId="4" fillId="0" borderId="0" xfId="0" applyFont="1"/>
    <xf numFmtId="0" fontId="19" fillId="0" borderId="30" xfId="0" applyFont="1" applyBorder="1" applyAlignment="1">
      <alignment horizontal="center" vertical="top" wrapText="1"/>
    </xf>
    <xf numFmtId="0" fontId="19" fillId="0" borderId="31" xfId="0" applyFont="1" applyBorder="1" applyAlignment="1" applyProtection="1">
      <alignment vertical="top" wrapText="1"/>
      <protection hidden="1"/>
    </xf>
    <xf numFmtId="0" fontId="19" fillId="0" borderId="3" xfId="0" applyFont="1" applyBorder="1" applyAlignment="1">
      <alignment horizontal="center"/>
    </xf>
    <xf numFmtId="4" fontId="19" fillId="0" borderId="32" xfId="0" applyNumberFormat="1" applyFont="1" applyBorder="1" applyAlignment="1">
      <alignment horizontal="center"/>
    </xf>
    <xf numFmtId="4" fontId="19" fillId="0" borderId="33" xfId="0" applyNumberFormat="1" applyFont="1" applyBorder="1" applyAlignment="1">
      <alignment horizontal="center"/>
    </xf>
    <xf numFmtId="49" fontId="20" fillId="0" borderId="13" xfId="0" applyNumberFormat="1" applyFont="1" applyBorder="1" applyAlignment="1">
      <alignment horizontal="center" vertical="top"/>
    </xf>
    <xf numFmtId="0" fontId="21" fillId="0" borderId="0" xfId="0" applyFont="1" applyAlignment="1" applyProtection="1">
      <alignment vertical="top" wrapText="1"/>
      <protection hidden="1"/>
    </xf>
    <xf numFmtId="0" fontId="20" fillId="0" borderId="7" xfId="0" applyFont="1" applyBorder="1" applyAlignment="1">
      <alignment horizontal="center"/>
    </xf>
    <xf numFmtId="4" fontId="20" fillId="0" borderId="15" xfId="0" applyNumberFormat="1" applyFont="1" applyBorder="1" applyAlignment="1">
      <alignment horizontal="center"/>
    </xf>
    <xf numFmtId="4" fontId="20" fillId="0" borderId="16" xfId="0" applyNumberFormat="1" applyFont="1" applyBorder="1" applyAlignment="1">
      <alignment horizontal="center"/>
    </xf>
    <xf numFmtId="0" fontId="22" fillId="0" borderId="0" xfId="0" applyFont="1" applyAlignment="1" applyProtection="1">
      <alignment vertical="top" wrapText="1"/>
      <protection hidden="1"/>
    </xf>
    <xf numFmtId="4" fontId="33" fillId="0" borderId="16" xfId="0" applyNumberFormat="1" applyFont="1" applyBorder="1" applyAlignment="1">
      <alignment horizontal="center"/>
    </xf>
    <xf numFmtId="9" fontId="20" fillId="0" borderId="7" xfId="0" applyNumberFormat="1" applyFont="1" applyBorder="1" applyAlignment="1">
      <alignment horizontal="center"/>
    </xf>
    <xf numFmtId="4" fontId="20" fillId="0" borderId="34" xfId="0" applyNumberFormat="1" applyFont="1" applyBorder="1" applyAlignment="1">
      <alignment horizontal="center"/>
    </xf>
    <xf numFmtId="0" fontId="22" fillId="0" borderId="0" xfId="0" applyFont="1" applyAlignment="1" applyProtection="1">
      <alignment horizontal="center" vertical="top" wrapText="1"/>
      <protection hidden="1"/>
    </xf>
    <xf numFmtId="4" fontId="22" fillId="0" borderId="15" xfId="0" applyNumberFormat="1" applyFont="1" applyBorder="1" applyAlignment="1">
      <alignment horizontal="center"/>
    </xf>
    <xf numFmtId="4" fontId="22" fillId="0" borderId="16" xfId="0" applyNumberFormat="1" applyFont="1" applyBorder="1" applyAlignment="1">
      <alignment horizontal="center"/>
    </xf>
    <xf numFmtId="4" fontId="22" fillId="0" borderId="35" xfId="0" applyNumberFormat="1" applyFont="1" applyBorder="1" applyAlignment="1">
      <alignment horizontal="center"/>
    </xf>
    <xf numFmtId="164" fontId="6" fillId="0" borderId="0" xfId="1" applyFont="1"/>
    <xf numFmtId="4" fontId="32" fillId="0" borderId="8" xfId="0" applyNumberFormat="1" applyFont="1" applyBorder="1" applyAlignment="1">
      <alignment horizontal="center"/>
    </xf>
    <xf numFmtId="4" fontId="32" fillId="0" borderId="15" xfId="0" applyNumberFormat="1" applyFont="1" applyBorder="1" applyAlignment="1">
      <alignment horizontal="center"/>
    </xf>
    <xf numFmtId="0" fontId="32" fillId="0" borderId="13" xfId="0" applyFont="1" applyBorder="1" applyAlignment="1">
      <alignment horizontal="center" vertical="top" wrapText="1"/>
    </xf>
    <xf numFmtId="0" fontId="32" fillId="0" borderId="14" xfId="0" applyFont="1" applyBorder="1" applyAlignment="1" applyProtection="1">
      <alignment vertical="top" wrapText="1"/>
      <protection hidden="1"/>
    </xf>
    <xf numFmtId="4" fontId="25" fillId="0" borderId="9" xfId="1" applyNumberFormat="1" applyFont="1" applyBorder="1" applyAlignment="1">
      <alignment vertical="center"/>
    </xf>
    <xf numFmtId="0" fontId="16" fillId="0" borderId="7" xfId="0" applyFont="1" applyBorder="1" applyAlignment="1">
      <alignment horizontal="center" vertical="center"/>
    </xf>
    <xf numFmtId="0" fontId="16" fillId="0" borderId="7" xfId="0" applyFont="1" applyBorder="1" applyAlignment="1">
      <alignment vertical="center"/>
    </xf>
    <xf numFmtId="0" fontId="32" fillId="0" borderId="7" xfId="0" applyFont="1" applyBorder="1" applyAlignment="1">
      <alignment horizontal="center" vertical="center"/>
    </xf>
    <xf numFmtId="0" fontId="32" fillId="0" borderId="7" xfId="0" applyFont="1" applyBorder="1" applyAlignment="1">
      <alignment horizontal="center"/>
    </xf>
    <xf numFmtId="4" fontId="8" fillId="3" borderId="9" xfId="1" applyNumberFormat="1" applyFont="1" applyFill="1" applyBorder="1" applyAlignment="1">
      <alignment vertical="center"/>
    </xf>
    <xf numFmtId="4" fontId="39" fillId="0" borderId="9" xfId="1" applyNumberFormat="1" applyFont="1" applyBorder="1" applyAlignment="1">
      <alignment vertical="center"/>
    </xf>
    <xf numFmtId="4" fontId="8" fillId="0" borderId="22" xfId="1" applyNumberFormat="1" applyFont="1" applyBorder="1" applyAlignment="1">
      <alignment vertical="center"/>
    </xf>
    <xf numFmtId="0" fontId="23" fillId="0" borderId="0" xfId="0" applyFont="1" applyAlignment="1">
      <alignment horizontal="center" vertical="center" wrapText="1"/>
    </xf>
    <xf numFmtId="0" fontId="23" fillId="0" borderId="14" xfId="0" applyFont="1" applyBorder="1" applyAlignment="1">
      <alignment horizontal="center" vertical="center" wrapText="1"/>
    </xf>
    <xf numFmtId="0" fontId="28" fillId="0" borderId="36" xfId="0" applyFont="1" applyBorder="1" applyAlignment="1">
      <alignment horizontal="left" wrapText="1"/>
    </xf>
    <xf numFmtId="0" fontId="9" fillId="0" borderId="36" xfId="0" applyFont="1" applyBorder="1" applyAlignment="1">
      <alignment horizontal="left" wrapText="1"/>
    </xf>
    <xf numFmtId="0" fontId="9" fillId="0" borderId="14" xfId="0" applyFont="1" applyBorder="1" applyAlignment="1">
      <alignment horizontal="center" vertical="center"/>
    </xf>
    <xf numFmtId="0" fontId="8" fillId="0" borderId="36" xfId="0" applyFont="1" applyBorder="1" applyAlignment="1">
      <alignment horizontal="left" wrapText="1"/>
    </xf>
    <xf numFmtId="0" fontId="7" fillId="0" borderId="36" xfId="0" applyFont="1" applyBorder="1" applyAlignment="1">
      <alignment horizontal="left" wrapText="1"/>
    </xf>
    <xf numFmtId="0" fontId="39" fillId="0" borderId="3" xfId="0" applyFont="1" applyBorder="1" applyAlignment="1">
      <alignment horizontal="center" vertical="center" wrapText="1"/>
    </xf>
    <xf numFmtId="164" fontId="39" fillId="0" borderId="4" xfId="1" applyFont="1" applyBorder="1" applyAlignment="1">
      <alignment vertical="center" wrapText="1"/>
    </xf>
    <xf numFmtId="4" fontId="39" fillId="0" borderId="5" xfId="1" applyNumberFormat="1" applyFont="1" applyBorder="1" applyAlignment="1">
      <alignment vertical="center" wrapText="1"/>
    </xf>
    <xf numFmtId="4" fontId="9" fillId="0" borderId="29" xfId="1" applyNumberFormat="1" applyFont="1" applyBorder="1" applyAlignment="1">
      <alignment vertical="center"/>
    </xf>
    <xf numFmtId="4" fontId="8" fillId="0" borderId="14" xfId="1" applyNumberFormat="1" applyFont="1" applyBorder="1" applyAlignment="1">
      <alignment vertical="center"/>
    </xf>
    <xf numFmtId="4" fontId="8" fillId="0" borderId="18" xfId="1" applyNumberFormat="1" applyFont="1" applyBorder="1" applyAlignment="1">
      <alignment vertical="center"/>
    </xf>
    <xf numFmtId="4" fontId="8" fillId="0" borderId="29" xfId="1" applyNumberFormat="1" applyFont="1" applyBorder="1" applyAlignment="1">
      <alignment vertical="center"/>
    </xf>
    <xf numFmtId="0" fontId="7" fillId="0" borderId="10" xfId="0" applyFont="1" applyBorder="1" applyAlignment="1">
      <alignment horizontal="center" wrapText="1"/>
    </xf>
    <xf numFmtId="4" fontId="16" fillId="3" borderId="8" xfId="0" applyNumberFormat="1" applyFont="1" applyFill="1" applyBorder="1" applyAlignment="1">
      <alignment horizontal="center" vertical="center"/>
    </xf>
    <xf numFmtId="4" fontId="32" fillId="3" borderId="8" xfId="0" applyNumberFormat="1" applyFont="1" applyFill="1" applyBorder="1" applyAlignment="1">
      <alignment horizontal="center" vertical="center"/>
    </xf>
    <xf numFmtId="0" fontId="23" fillId="0" borderId="39"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38" xfId="0" applyFont="1" applyBorder="1" applyAlignment="1">
      <alignment horizontal="center" vertical="center" wrapText="1"/>
    </xf>
    <xf numFmtId="4" fontId="23" fillId="0" borderId="42" xfId="1" applyNumberFormat="1" applyFont="1" applyBorder="1" applyAlignment="1">
      <alignment vertical="center" wrapText="1"/>
    </xf>
    <xf numFmtId="0" fontId="39" fillId="0" borderId="38" xfId="0" applyFont="1" applyBorder="1" applyAlignment="1">
      <alignment horizontal="center" vertical="center" wrapText="1"/>
    </xf>
    <xf numFmtId="164" fontId="39" fillId="0" borderId="41" xfId="1" applyFont="1" applyBorder="1" applyAlignment="1">
      <alignment vertical="center" wrapText="1"/>
    </xf>
    <xf numFmtId="4" fontId="39" fillId="0" borderId="42" xfId="1" applyNumberFormat="1" applyFont="1" applyBorder="1" applyAlignment="1">
      <alignment vertical="center" wrapText="1"/>
    </xf>
    <xf numFmtId="0" fontId="18" fillId="0" borderId="0" xfId="0" applyFont="1" applyAlignment="1" applyProtection="1">
      <alignment horizontal="left" vertical="top" wrapText="1"/>
      <protection hidden="1"/>
    </xf>
    <xf numFmtId="0" fontId="8" fillId="0" borderId="43" xfId="0" applyFont="1" applyBorder="1" applyAlignment="1">
      <alignment horizontal="center" vertical="center" wrapText="1"/>
    </xf>
    <xf numFmtId="0" fontId="8" fillId="0" borderId="36" xfId="0" applyFont="1" applyBorder="1" applyAlignment="1">
      <alignment wrapText="1"/>
    </xf>
    <xf numFmtId="0" fontId="7" fillId="0" borderId="36" xfId="0" applyFont="1" applyBorder="1" applyAlignment="1">
      <alignment wrapText="1"/>
    </xf>
    <xf numFmtId="0" fontId="9" fillId="0" borderId="36" xfId="0" applyFont="1" applyBorder="1" applyAlignment="1">
      <alignment wrapText="1"/>
    </xf>
    <xf numFmtId="0" fontId="25" fillId="0" borderId="36" xfId="0" applyFont="1" applyBorder="1" applyAlignment="1">
      <alignment wrapText="1"/>
    </xf>
    <xf numFmtId="0" fontId="35" fillId="0" borderId="36" xfId="0" applyFont="1" applyBorder="1" applyAlignment="1">
      <alignment horizontal="center" vertical="center" wrapText="1"/>
    </xf>
    <xf numFmtId="0" fontId="25" fillId="0" borderId="36" xfId="0" applyFont="1" applyBorder="1" applyAlignment="1">
      <alignment horizontal="right" wrapText="1"/>
    </xf>
    <xf numFmtId="0" fontId="29" fillId="0" borderId="36" xfId="0" applyFont="1" applyBorder="1" applyAlignment="1">
      <alignment horizontal="left" wrapText="1"/>
    </xf>
    <xf numFmtId="0" fontId="25" fillId="0" borderId="36" xfId="0" applyFont="1" applyBorder="1" applyAlignment="1">
      <alignment horizontal="left" wrapText="1"/>
    </xf>
    <xf numFmtId="0" fontId="16" fillId="0" borderId="0" xfId="0" applyFont="1" applyAlignment="1">
      <alignment horizontal="center"/>
    </xf>
    <xf numFmtId="0" fontId="8" fillId="0" borderId="31" xfId="0" applyFont="1" applyBorder="1" applyAlignment="1">
      <alignment horizontal="center" vertical="center" wrapText="1"/>
    </xf>
    <xf numFmtId="0" fontId="9" fillId="0" borderId="0" xfId="0" applyFont="1" applyAlignment="1">
      <alignment horizontal="center" vertical="center" wrapText="1"/>
    </xf>
    <xf numFmtId="9" fontId="9" fillId="0" borderId="0" xfId="0" applyNumberFormat="1" applyFont="1" applyAlignment="1">
      <alignment horizontal="center" vertical="center" wrapText="1"/>
    </xf>
    <xf numFmtId="165" fontId="9" fillId="0" borderId="0" xfId="0" applyNumberFormat="1" applyFont="1" applyAlignment="1">
      <alignment horizontal="center" vertical="center" wrapText="1"/>
    </xf>
    <xf numFmtId="0" fontId="8" fillId="0" borderId="0" xfId="0" applyFont="1" applyAlignment="1">
      <alignment horizontal="center" vertical="center"/>
    </xf>
    <xf numFmtId="0" fontId="25" fillId="0" borderId="0" xfId="0" applyFont="1" applyAlignment="1">
      <alignment horizontal="center" vertical="center" wrapText="1"/>
    </xf>
    <xf numFmtId="165" fontId="25" fillId="0" borderId="0" xfId="4" applyNumberFormat="1" applyFont="1" applyBorder="1" applyAlignment="1">
      <alignment horizontal="center" vertical="center" wrapText="1"/>
    </xf>
    <xf numFmtId="0" fontId="29" fillId="0" borderId="0" xfId="0" applyFont="1" applyAlignment="1">
      <alignment horizontal="center" vertical="center"/>
    </xf>
    <xf numFmtId="0" fontId="25" fillId="0" borderId="0" xfId="0" applyFont="1" applyAlignment="1">
      <alignment horizontal="center" wrapText="1"/>
    </xf>
    <xf numFmtId="4" fontId="16" fillId="0" borderId="16" xfId="0" applyNumberFormat="1" applyFont="1" applyBorder="1" applyAlignment="1">
      <alignment horizontal="center"/>
    </xf>
    <xf numFmtId="164" fontId="8" fillId="0" borderId="33" xfId="1" applyFont="1" applyBorder="1" applyAlignment="1">
      <alignment vertical="center" wrapText="1"/>
    </xf>
    <xf numFmtId="164" fontId="9" fillId="0" borderId="16" xfId="1" applyFont="1" applyBorder="1" applyAlignment="1">
      <alignment vertical="center" wrapText="1"/>
    </xf>
    <xf numFmtId="164" fontId="8" fillId="0" borderId="16" xfId="1" applyFont="1" applyBorder="1" applyAlignment="1">
      <alignment vertical="center"/>
    </xf>
    <xf numFmtId="164" fontId="25" fillId="0" borderId="16" xfId="1" applyFont="1" applyBorder="1" applyAlignment="1">
      <alignment vertical="center" wrapText="1"/>
    </xf>
    <xf numFmtId="164" fontId="29" fillId="0" borderId="16" xfId="1" applyFont="1" applyBorder="1" applyAlignment="1">
      <alignment vertical="center"/>
    </xf>
    <xf numFmtId="164" fontId="25" fillId="0" borderId="16" xfId="1" applyFont="1" applyBorder="1" applyAlignment="1">
      <alignment wrapText="1"/>
    </xf>
    <xf numFmtId="4" fontId="8" fillId="0" borderId="44" xfId="1" applyNumberFormat="1" applyFont="1" applyBorder="1" applyAlignment="1">
      <alignment vertical="center" wrapText="1"/>
    </xf>
    <xf numFmtId="4" fontId="8" fillId="0" borderId="18" xfId="1" applyNumberFormat="1" applyFont="1" applyBorder="1" applyAlignment="1">
      <alignment vertical="center" wrapText="1"/>
    </xf>
    <xf numFmtId="4" fontId="9" fillId="0" borderId="18" xfId="1" applyNumberFormat="1" applyFont="1" applyBorder="1" applyAlignment="1">
      <alignment vertical="center" wrapText="1"/>
    </xf>
    <xf numFmtId="4" fontId="29" fillId="0" borderId="18" xfId="1" applyNumberFormat="1" applyFont="1" applyBorder="1" applyAlignment="1">
      <alignment vertical="center" wrapText="1"/>
    </xf>
    <xf numFmtId="4" fontId="29" fillId="0" borderId="46" xfId="1" applyNumberFormat="1" applyFont="1" applyBorder="1" applyAlignment="1">
      <alignment vertical="center"/>
    </xf>
    <xf numFmtId="4" fontId="25" fillId="0" borderId="18" xfId="1" applyNumberFormat="1" applyFont="1" applyBorder="1" applyAlignment="1">
      <alignment wrapText="1"/>
    </xf>
    <xf numFmtId="4" fontId="8" fillId="0" borderId="37" xfId="1" applyNumberFormat="1" applyFont="1" applyBorder="1" applyAlignment="1">
      <alignment vertical="center"/>
    </xf>
    <xf numFmtId="4" fontId="8" fillId="0" borderId="19" xfId="1" applyNumberFormat="1" applyFont="1" applyBorder="1" applyAlignment="1">
      <alignment vertical="center"/>
    </xf>
    <xf numFmtId="4" fontId="29" fillId="3" borderId="17" xfId="1" applyNumberFormat="1" applyFont="1" applyFill="1" applyBorder="1" applyAlignment="1">
      <alignment vertical="center"/>
    </xf>
    <xf numFmtId="4" fontId="9" fillId="0" borderId="18" xfId="1" applyNumberFormat="1" applyFont="1" applyBorder="1" applyAlignment="1">
      <alignment vertical="center"/>
    </xf>
    <xf numFmtId="4" fontId="24" fillId="0" borderId="18" xfId="1" applyNumberFormat="1" applyFont="1" applyBorder="1" applyAlignment="1">
      <alignment vertical="center"/>
    </xf>
    <xf numFmtId="0" fontId="16" fillId="0" borderId="28" xfId="0" applyFont="1" applyBorder="1" applyAlignment="1">
      <alignment horizontal="center" vertical="top" wrapText="1"/>
    </xf>
    <xf numFmtId="0" fontId="18" fillId="0" borderId="25" xfId="0" applyFont="1" applyBorder="1" applyAlignment="1" applyProtection="1">
      <alignment horizontal="left" vertical="top" wrapText="1"/>
      <protection hidden="1"/>
    </xf>
    <xf numFmtId="0" fontId="16" fillId="0" borderId="25" xfId="0" applyFont="1" applyBorder="1" applyAlignment="1">
      <alignment horizontal="center"/>
    </xf>
    <xf numFmtId="4" fontId="16" fillId="0" borderId="25" xfId="0" applyNumberFormat="1" applyFont="1" applyBorder="1" applyAlignment="1">
      <alignment horizontal="center"/>
    </xf>
    <xf numFmtId="164" fontId="16" fillId="0" borderId="28" xfId="1" applyFont="1" applyBorder="1" applyAlignment="1">
      <alignment horizontal="center"/>
    </xf>
    <xf numFmtId="164" fontId="16" fillId="0" borderId="45" xfId="1" applyFont="1" applyBorder="1" applyAlignment="1">
      <alignment horizontal="center"/>
    </xf>
    <xf numFmtId="0" fontId="29" fillId="0" borderId="1" xfId="0" applyFont="1" applyBorder="1" applyAlignment="1">
      <alignment horizontal="center" vertical="center" wrapText="1"/>
    </xf>
    <xf numFmtId="0" fontId="29" fillId="0" borderId="43" xfId="0" applyFont="1" applyBorder="1" applyAlignment="1">
      <alignment horizontal="center" vertical="center" wrapText="1"/>
    </xf>
    <xf numFmtId="0" fontId="29" fillId="0" borderId="31" xfId="0" applyFont="1" applyBorder="1" applyAlignment="1">
      <alignment horizontal="center" vertical="center" wrapText="1"/>
    </xf>
    <xf numFmtId="164" fontId="29" fillId="0" borderId="31" xfId="1" applyFont="1" applyBorder="1" applyAlignment="1">
      <alignment vertical="center" wrapText="1"/>
    </xf>
    <xf numFmtId="4" fontId="29" fillId="0" borderId="33" xfId="1" applyNumberFormat="1" applyFont="1" applyBorder="1" applyAlignment="1">
      <alignment vertical="center" wrapText="1"/>
    </xf>
    <xf numFmtId="4" fontId="29" fillId="0" borderId="5" xfId="1" applyNumberFormat="1" applyFont="1" applyBorder="1" applyAlignment="1">
      <alignment vertical="center" wrapText="1"/>
    </xf>
    <xf numFmtId="164" fontId="9" fillId="0" borderId="0" xfId="1" applyFont="1" applyBorder="1" applyAlignment="1">
      <alignment vertical="center" wrapText="1"/>
    </xf>
    <xf numFmtId="4" fontId="8" fillId="0" borderId="16" xfId="1" applyNumberFormat="1" applyFont="1" applyBorder="1" applyAlignment="1">
      <alignment vertical="center" wrapText="1"/>
    </xf>
    <xf numFmtId="4" fontId="9" fillId="0" borderId="16" xfId="1" applyNumberFormat="1" applyFont="1" applyBorder="1" applyAlignment="1">
      <alignment vertical="center" wrapText="1"/>
    </xf>
    <xf numFmtId="0" fontId="9"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164" fontId="8" fillId="0" borderId="0" xfId="1" applyFont="1" applyBorder="1" applyAlignment="1">
      <alignment vertical="center"/>
    </xf>
    <xf numFmtId="4" fontId="8" fillId="0" borderId="0" xfId="1" applyNumberFormat="1" applyFont="1" applyBorder="1" applyAlignment="1">
      <alignment vertical="center"/>
    </xf>
    <xf numFmtId="0" fontId="24" fillId="0" borderId="36" xfId="0" applyFont="1" applyBorder="1" applyAlignment="1">
      <alignment wrapText="1"/>
    </xf>
    <xf numFmtId="164" fontId="25" fillId="0" borderId="0" xfId="1" applyFont="1" applyBorder="1" applyAlignment="1">
      <alignment vertical="center" wrapText="1"/>
    </xf>
    <xf numFmtId="4" fontId="29" fillId="0" borderId="0" xfId="1" applyNumberFormat="1" applyFont="1" applyBorder="1" applyAlignment="1">
      <alignment vertical="center" wrapText="1"/>
    </xf>
    <xf numFmtId="165" fontId="25" fillId="0" borderId="0" xfId="14" applyNumberFormat="1" applyFont="1" applyBorder="1" applyAlignment="1">
      <alignment horizontal="center" vertical="center" wrapText="1"/>
    </xf>
    <xf numFmtId="164" fontId="29" fillId="0" borderId="0" xfId="1" applyFont="1" applyBorder="1" applyAlignment="1">
      <alignment vertical="center"/>
    </xf>
    <xf numFmtId="4" fontId="29" fillId="0" borderId="0" xfId="1" applyNumberFormat="1" applyFont="1" applyBorder="1" applyAlignment="1">
      <alignment vertical="center"/>
    </xf>
    <xf numFmtId="4" fontId="29" fillId="0" borderId="9" xfId="1" applyNumberFormat="1" applyFont="1" applyBorder="1" applyAlignment="1">
      <alignment vertical="center"/>
    </xf>
    <xf numFmtId="4" fontId="8" fillId="0" borderId="16" xfId="1" applyNumberFormat="1" applyFont="1" applyBorder="1" applyAlignment="1">
      <alignment vertical="center"/>
    </xf>
    <xf numFmtId="4" fontId="29" fillId="3" borderId="9" xfId="1" applyNumberFormat="1" applyFont="1" applyFill="1" applyBorder="1" applyAlignment="1">
      <alignment vertical="center"/>
    </xf>
    <xf numFmtId="164" fontId="25" fillId="0" borderId="0" xfId="1" applyFont="1" applyBorder="1" applyAlignment="1">
      <alignment wrapText="1"/>
    </xf>
    <xf numFmtId="4" fontId="25" fillId="0" borderId="16" xfId="1" applyNumberFormat="1" applyFont="1" applyBorder="1" applyAlignment="1">
      <alignment wrapText="1"/>
    </xf>
    <xf numFmtId="164" fontId="40" fillId="0" borderId="8" xfId="1" applyFont="1" applyFill="1" applyBorder="1" applyAlignment="1">
      <alignment vertical="center"/>
    </xf>
    <xf numFmtId="0" fontId="41" fillId="0" borderId="0" xfId="0" applyFont="1" applyAlignment="1">
      <alignment horizontal="center" vertical="center"/>
    </xf>
    <xf numFmtId="0" fontId="41" fillId="0" borderId="7" xfId="0" applyFont="1" applyBorder="1" applyAlignment="1">
      <alignment horizontal="center" vertical="center"/>
    </xf>
    <xf numFmtId="4" fontId="41" fillId="0" borderId="9" xfId="1" applyNumberFormat="1" applyFont="1" applyBorder="1" applyAlignment="1">
      <alignment vertical="center"/>
    </xf>
    <xf numFmtId="164" fontId="42" fillId="0" borderId="9" xfId="1" applyFont="1" applyBorder="1" applyAlignment="1">
      <alignment horizontal="center"/>
    </xf>
    <xf numFmtId="4" fontId="43" fillId="0" borderId="29" xfId="1" applyNumberFormat="1" applyFont="1" applyBorder="1" applyAlignment="1">
      <alignment vertical="center"/>
    </xf>
    <xf numFmtId="0" fontId="23" fillId="0" borderId="36" xfId="0" applyFont="1" applyBorder="1" applyAlignment="1">
      <alignment horizontal="left" wrapText="1"/>
    </xf>
    <xf numFmtId="0" fontId="23" fillId="0" borderId="0" xfId="0" applyFont="1" applyBorder="1" applyAlignment="1">
      <alignment horizontal="center" vertical="center" wrapText="1"/>
    </xf>
    <xf numFmtId="164" fontId="24" fillId="0" borderId="8" xfId="1" applyFont="1" applyBorder="1" applyAlignment="1">
      <alignment vertical="center" wrapText="1"/>
    </xf>
    <xf numFmtId="4" fontId="41" fillId="0" borderId="9" xfId="1" applyNumberFormat="1" applyFont="1" applyBorder="1" applyAlignment="1">
      <alignment vertical="center" wrapText="1"/>
    </xf>
    <xf numFmtId="4" fontId="43" fillId="0" borderId="5" xfId="1" applyNumberFormat="1" applyFont="1" applyBorder="1" applyAlignment="1">
      <alignment vertical="center" wrapText="1"/>
    </xf>
    <xf numFmtId="0" fontId="43" fillId="0" borderId="3" xfId="0" applyFont="1" applyBorder="1" applyAlignment="1">
      <alignment horizontal="center" vertical="center" wrapText="1"/>
    </xf>
    <xf numFmtId="4" fontId="43" fillId="0" borderId="12" xfId="1" applyNumberFormat="1" applyFont="1" applyBorder="1" applyAlignment="1">
      <alignment vertical="center"/>
    </xf>
    <xf numFmtId="0" fontId="44" fillId="0" borderId="0" xfId="0" applyFont="1"/>
    <xf numFmtId="4" fontId="41" fillId="0" borderId="11" xfId="1" applyNumberFormat="1" applyFont="1" applyBorder="1" applyAlignment="1">
      <alignment vertical="center" wrapText="1"/>
    </xf>
    <xf numFmtId="4" fontId="43" fillId="0" borderId="9" xfId="1" applyNumberFormat="1" applyFont="1" applyBorder="1" applyAlignment="1">
      <alignment vertical="center"/>
    </xf>
    <xf numFmtId="4" fontId="45" fillId="0" borderId="16" xfId="0" applyNumberFormat="1" applyFont="1" applyBorder="1" applyAlignment="1">
      <alignment horizontal="center"/>
    </xf>
    <xf numFmtId="4" fontId="45" fillId="0" borderId="34" xfId="0" applyNumberFormat="1" applyFont="1" applyBorder="1" applyAlignment="1">
      <alignment horizontal="center"/>
    </xf>
    <xf numFmtId="4" fontId="46" fillId="0" borderId="16" xfId="0" applyNumberFormat="1" applyFont="1" applyBorder="1" applyAlignment="1">
      <alignment horizontal="center"/>
    </xf>
    <xf numFmtId="4" fontId="46" fillId="0" borderId="35" xfId="0" applyNumberFormat="1" applyFont="1" applyBorder="1" applyAlignment="1">
      <alignment horizontal="center"/>
    </xf>
    <xf numFmtId="4" fontId="47" fillId="0" borderId="33" xfId="0" applyNumberFormat="1" applyFont="1" applyBorder="1" applyAlignment="1">
      <alignment horizontal="center"/>
    </xf>
    <xf numFmtId="4" fontId="43" fillId="0" borderId="23" xfId="1" applyNumberFormat="1" applyFont="1" applyBorder="1" applyAlignment="1">
      <alignment vertical="center"/>
    </xf>
    <xf numFmtId="0" fontId="11" fillId="0" borderId="36" xfId="0" applyFont="1" applyBorder="1" applyAlignment="1">
      <alignment horizontal="left" wrapText="1"/>
    </xf>
    <xf numFmtId="0" fontId="11" fillId="0" borderId="0" xfId="0" applyFont="1" applyAlignment="1">
      <alignment horizontal="left" wrapText="1"/>
    </xf>
    <xf numFmtId="0" fontId="11" fillId="0" borderId="14" xfId="0" applyFont="1" applyBorder="1" applyAlignment="1">
      <alignment horizontal="left" wrapText="1"/>
    </xf>
    <xf numFmtId="0" fontId="26" fillId="0" borderId="36" xfId="0" applyFont="1" applyBorder="1" applyAlignment="1">
      <alignment horizontal="left" wrapText="1"/>
    </xf>
    <xf numFmtId="0" fontId="26" fillId="0" borderId="0" xfId="0" applyFont="1" applyAlignment="1">
      <alignment horizontal="left" wrapText="1"/>
    </xf>
    <xf numFmtId="0" fontId="26" fillId="0" borderId="14" xfId="0" applyFont="1" applyBorder="1" applyAlignment="1">
      <alignment horizontal="left" wrapText="1"/>
    </xf>
    <xf numFmtId="0" fontId="48" fillId="0" borderId="10" xfId="0" applyFont="1" applyBorder="1" applyAlignment="1">
      <alignment horizontal="left" wrapText="1"/>
    </xf>
    <xf numFmtId="3" fontId="9" fillId="0" borderId="7" xfId="0" applyNumberFormat="1" applyFont="1" applyBorder="1" applyAlignment="1">
      <alignment horizontal="center" vertical="center"/>
    </xf>
    <xf numFmtId="3" fontId="9" fillId="0" borderId="0" xfId="0" applyNumberFormat="1" applyFont="1" applyBorder="1" applyAlignment="1">
      <alignment horizontal="center" vertical="center"/>
    </xf>
    <xf numFmtId="0" fontId="9" fillId="0" borderId="0" xfId="0" applyFont="1" applyBorder="1" applyAlignment="1">
      <alignment horizontal="center" vertical="center"/>
    </xf>
    <xf numFmtId="4" fontId="24" fillId="0" borderId="29" xfId="1" applyNumberFormat="1" applyFont="1" applyBorder="1" applyAlignment="1">
      <alignment vertical="center"/>
    </xf>
    <xf numFmtId="0" fontId="8" fillId="0" borderId="10" xfId="0" applyFont="1" applyBorder="1" applyAlignment="1">
      <alignment horizontal="center" wrapText="1"/>
    </xf>
    <xf numFmtId="4" fontId="9" fillId="0" borderId="9" xfId="1" applyNumberFormat="1" applyFont="1" applyBorder="1" applyAlignment="1">
      <alignment wrapText="1"/>
    </xf>
    <xf numFmtId="4" fontId="9" fillId="0" borderId="37" xfId="1" applyNumberFormat="1" applyFont="1" applyBorder="1" applyAlignment="1">
      <alignment wrapText="1"/>
    </xf>
    <xf numFmtId="4" fontId="9" fillId="0" borderId="19" xfId="1" applyNumberFormat="1" applyFont="1" applyBorder="1" applyAlignment="1">
      <alignment wrapText="1"/>
    </xf>
    <xf numFmtId="4" fontId="49" fillId="0" borderId="47" xfId="1" applyNumberFormat="1" applyFont="1" applyBorder="1" applyAlignment="1">
      <alignment vertical="center"/>
    </xf>
    <xf numFmtId="0" fontId="9" fillId="0" borderId="0" xfId="0" applyFont="1" applyBorder="1" applyAlignment="1">
      <alignment wrapText="1"/>
    </xf>
    <xf numFmtId="4" fontId="49" fillId="0" borderId="29" xfId="1" applyNumberFormat="1" applyFont="1" applyBorder="1" applyAlignment="1">
      <alignment vertical="center" wrapText="1"/>
    </xf>
    <xf numFmtId="0" fontId="11" fillId="0" borderId="36" xfId="0" applyFont="1" applyBorder="1" applyAlignment="1">
      <alignment horizontal="left" wrapText="1"/>
    </xf>
    <xf numFmtId="0" fontId="11" fillId="0" borderId="0" xfId="0" applyFont="1" applyAlignment="1">
      <alignment horizontal="left" wrapText="1"/>
    </xf>
    <xf numFmtId="0" fontId="11" fillId="0" borderId="14" xfId="0" applyFont="1" applyBorder="1" applyAlignment="1">
      <alignment horizontal="left" wrapText="1"/>
    </xf>
    <xf numFmtId="0" fontId="26" fillId="0" borderId="36" xfId="0" applyFont="1" applyBorder="1" applyAlignment="1">
      <alignment horizontal="left" wrapText="1"/>
    </xf>
    <xf numFmtId="0" fontId="26" fillId="0" borderId="0" xfId="0" applyFont="1" applyAlignment="1">
      <alignment horizontal="left" wrapText="1"/>
    </xf>
    <xf numFmtId="0" fontId="26" fillId="0" borderId="14" xfId="0" applyFont="1" applyBorder="1" applyAlignment="1">
      <alignment horizontal="left" wrapText="1"/>
    </xf>
  </cellXfs>
  <cellStyles count="23">
    <cellStyle name="Comma" xfId="1" builtinId="3"/>
    <cellStyle name="Comma 11" xfId="18" xr:uid="{00000000-0005-0000-0000-000001000000}"/>
    <cellStyle name="Comma 2" xfId="2" xr:uid="{00000000-0005-0000-0000-000002000000}"/>
    <cellStyle name="Comma 2 2" xfId="8" xr:uid="{00000000-0005-0000-0000-000003000000}"/>
    <cellStyle name="Comma 3" xfId="16" xr:uid="{00000000-0005-0000-0000-000004000000}"/>
    <cellStyle name="Comma 4" xfId="7" xr:uid="{00000000-0005-0000-0000-000005000000}"/>
    <cellStyle name="Comma 5" xfId="9" xr:uid="{00000000-0005-0000-0000-000006000000}"/>
    <cellStyle name="Comma 5 2" xfId="10" xr:uid="{00000000-0005-0000-0000-000007000000}"/>
    <cellStyle name="Comma 5 2 2" xfId="21" xr:uid="{00000000-0005-0000-0000-000008000000}"/>
    <cellStyle name="Comma 5 3" xfId="20" xr:uid="{00000000-0005-0000-0000-000009000000}"/>
    <cellStyle name="Normal" xfId="0" builtinId="0"/>
    <cellStyle name="Normal 2" xfId="3" xr:uid="{00000000-0005-0000-0000-00000B000000}"/>
    <cellStyle name="Normal 2 2" xfId="5" xr:uid="{00000000-0005-0000-0000-00000C000000}"/>
    <cellStyle name="Normal 3" xfId="11" xr:uid="{00000000-0005-0000-0000-00000D000000}"/>
    <cellStyle name="Normal 4" xfId="12" xr:uid="{00000000-0005-0000-0000-00000E000000}"/>
    <cellStyle name="Normal 4 2" xfId="19" xr:uid="{00000000-0005-0000-0000-00000F000000}"/>
    <cellStyle name="Normal 5" xfId="13" xr:uid="{00000000-0005-0000-0000-000010000000}"/>
    <cellStyle name="Normal 6" xfId="17" xr:uid="{00000000-0005-0000-0000-000011000000}"/>
    <cellStyle name="Normal 7" xfId="22" xr:uid="{00000000-0005-0000-0000-000012000000}"/>
    <cellStyle name="Normal 9" xfId="6" xr:uid="{00000000-0005-0000-0000-000013000000}"/>
    <cellStyle name="Normal 9 2" xfId="15" xr:uid="{00000000-0005-0000-0000-000014000000}"/>
    <cellStyle name="Percent" xfId="4" builtinId="5"/>
    <cellStyle name="Percent 2" xfId="14" xr:uid="{00000000-0005-0000-0000-00001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QS/OOU%20TEACHING%20HOSPI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
      <sheetName val="BB"/>
      <sheetName val="EM"/>
      <sheetName val="EM -Extl"/>
      <sheetName val="EM -GS"/>
      <sheetName val="EM Blank"/>
      <sheetName val="BB Blank"/>
      <sheetName val="BB -Ext Wk"/>
      <sheetName val="BB-GS"/>
      <sheetName val="PC Sum"/>
    </sheetNames>
    <sheetDataSet>
      <sheetData sheetId="0">
        <row r="36">
          <cell r="B36">
            <v>4000</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7"/>
  <sheetViews>
    <sheetView tabSelected="1" zoomScaleNormal="100" workbookViewId="0">
      <selection activeCell="H19" sqref="H19"/>
    </sheetView>
  </sheetViews>
  <sheetFormatPr defaultColWidth="9.140625" defaultRowHeight="15" x14ac:dyDescent="0.25"/>
  <cols>
    <col min="1" max="1" width="4.140625" style="32" bestFit="1" customWidth="1"/>
    <col min="2" max="2" width="49" style="16" bestFit="1" customWidth="1"/>
    <col min="3" max="3" width="7" style="27" customWidth="1"/>
    <col min="4" max="4" width="6.42578125" style="27" customWidth="1"/>
    <col min="5" max="5" width="6.28515625" style="28" bestFit="1" customWidth="1"/>
    <col min="6" max="6" width="16.42578125" style="29" customWidth="1"/>
    <col min="7" max="7" width="14.140625" style="29" bestFit="1" customWidth="1"/>
    <col min="8" max="8" width="12.5703125" style="5" bestFit="1" customWidth="1"/>
    <col min="9" max="9" width="12.7109375" style="5" bestFit="1" customWidth="1"/>
    <col min="10" max="16384" width="9.140625" style="5"/>
  </cols>
  <sheetData>
    <row r="1" spans="1:9" x14ac:dyDescent="0.2">
      <c r="A1" s="102"/>
      <c r="B1" s="171"/>
      <c r="C1" s="181"/>
      <c r="D1" s="181"/>
      <c r="E1" s="191"/>
      <c r="F1" s="107"/>
      <c r="G1" s="101"/>
      <c r="H1" s="46"/>
    </row>
    <row r="2" spans="1:9" x14ac:dyDescent="0.2">
      <c r="A2" s="38" t="s">
        <v>11</v>
      </c>
      <c r="B2" s="172" t="s">
        <v>7</v>
      </c>
      <c r="C2" s="182"/>
      <c r="D2" s="182"/>
      <c r="E2" s="192"/>
      <c r="F2" s="198" t="s">
        <v>9</v>
      </c>
      <c r="G2" s="249" t="s">
        <v>47</v>
      </c>
    </row>
    <row r="3" spans="1:9" x14ac:dyDescent="0.25">
      <c r="A3" s="23"/>
      <c r="B3" s="173"/>
      <c r="C3" s="183"/>
      <c r="D3" s="183"/>
      <c r="E3" s="193"/>
      <c r="F3" s="199"/>
      <c r="G3" s="40"/>
    </row>
    <row r="4" spans="1:9" x14ac:dyDescent="0.25">
      <c r="A4" s="23"/>
      <c r="B4" s="174" t="s">
        <v>41</v>
      </c>
      <c r="C4" s="183"/>
      <c r="D4" s="183"/>
      <c r="E4" s="193"/>
      <c r="F4" s="200"/>
      <c r="G4" s="25"/>
    </row>
    <row r="5" spans="1:9" x14ac:dyDescent="0.25">
      <c r="A5" s="23"/>
      <c r="B5" s="174"/>
      <c r="C5" s="183"/>
      <c r="D5" s="183"/>
      <c r="E5" s="193"/>
      <c r="F5" s="200"/>
      <c r="G5" s="25"/>
    </row>
    <row r="6" spans="1:9" x14ac:dyDescent="0.25">
      <c r="A6" s="23"/>
      <c r="B6" s="175" t="s">
        <v>32</v>
      </c>
      <c r="C6" s="183"/>
      <c r="D6" s="183"/>
      <c r="E6" s="193"/>
      <c r="F6" s="200">
        <f>Preliminaris!F18</f>
        <v>400000</v>
      </c>
      <c r="G6" s="248"/>
      <c r="H6" s="96"/>
    </row>
    <row r="7" spans="1:9" x14ac:dyDescent="0.25">
      <c r="A7" s="23"/>
      <c r="B7" s="175"/>
      <c r="C7" s="183"/>
      <c r="D7" s="183"/>
      <c r="E7" s="193"/>
      <c r="F7" s="200"/>
      <c r="G7" s="248"/>
      <c r="H7" s="96"/>
    </row>
    <row r="8" spans="1:9" x14ac:dyDescent="0.25">
      <c r="A8" s="23"/>
      <c r="B8" s="175"/>
      <c r="C8" s="183"/>
      <c r="D8" s="184"/>
      <c r="E8" s="193"/>
      <c r="F8" s="200"/>
      <c r="G8" s="248"/>
    </row>
    <row r="9" spans="1:9" x14ac:dyDescent="0.25">
      <c r="A9" s="23"/>
      <c r="B9" s="175" t="s">
        <v>99</v>
      </c>
      <c r="C9" s="183"/>
      <c r="D9" s="184"/>
      <c r="E9" s="193"/>
      <c r="F9" s="200">
        <f>'Gate house'!G288</f>
        <v>0</v>
      </c>
      <c r="G9" s="248"/>
      <c r="H9" s="96"/>
    </row>
    <row r="10" spans="1:9" x14ac:dyDescent="0.25">
      <c r="A10" s="23"/>
      <c r="B10" s="175"/>
      <c r="C10" s="183"/>
      <c r="D10" s="184"/>
      <c r="E10" s="193" t="s">
        <v>35</v>
      </c>
      <c r="F10" s="200"/>
      <c r="G10" s="248"/>
      <c r="H10" s="96"/>
    </row>
    <row r="11" spans="1:9" x14ac:dyDescent="0.25">
      <c r="A11" s="23"/>
      <c r="B11" s="175" t="s">
        <v>139</v>
      </c>
      <c r="C11" s="183"/>
      <c r="D11" s="185"/>
      <c r="E11" s="193"/>
      <c r="F11" s="200">
        <f>'Vehicular gates'!G78</f>
        <v>0</v>
      </c>
      <c r="G11" s="248"/>
      <c r="H11" s="96"/>
    </row>
    <row r="12" spans="1:9" x14ac:dyDescent="0.25">
      <c r="A12" s="23"/>
      <c r="B12" s="175"/>
      <c r="C12" s="183"/>
      <c r="D12" s="183"/>
      <c r="E12" s="193"/>
      <c r="F12" s="200"/>
      <c r="G12" s="248"/>
      <c r="H12" s="96"/>
      <c r="I12" s="97"/>
    </row>
    <row r="13" spans="1:9" ht="15.75" thickBot="1" x14ac:dyDescent="0.3">
      <c r="A13" s="23"/>
      <c r="B13" s="277"/>
      <c r="C13" s="183"/>
      <c r="D13" s="183"/>
      <c r="E13" s="193"/>
      <c r="F13" s="200"/>
      <c r="G13" s="248"/>
      <c r="H13" s="96"/>
      <c r="I13" s="97"/>
    </row>
    <row r="14" spans="1:9" ht="16.5" thickTop="1" thickBot="1" x14ac:dyDescent="0.3">
      <c r="A14" s="23"/>
      <c r="B14" s="175"/>
      <c r="C14" s="183"/>
      <c r="D14" s="185"/>
      <c r="E14" s="193"/>
      <c r="F14" s="278">
        <f>SUM(F6:F13)</f>
        <v>400000</v>
      </c>
      <c r="G14" s="248"/>
      <c r="I14" s="96"/>
    </row>
    <row r="15" spans="1:9" ht="15.75" thickTop="1" x14ac:dyDescent="0.25">
      <c r="A15" s="31"/>
      <c r="B15" s="45"/>
      <c r="C15" s="186"/>
      <c r="D15" s="186"/>
      <c r="E15" s="194"/>
      <c r="F15" s="159"/>
      <c r="G15" s="30"/>
      <c r="I15" s="96"/>
    </row>
    <row r="16" spans="1:9" x14ac:dyDescent="0.25">
      <c r="A16" s="31"/>
      <c r="B16" s="176"/>
      <c r="C16" s="187"/>
      <c r="D16" s="187"/>
      <c r="E16" s="195"/>
      <c r="F16" s="201"/>
      <c r="G16" s="79"/>
      <c r="I16" s="96"/>
    </row>
    <row r="17" spans="1:10" x14ac:dyDescent="0.2">
      <c r="A17" s="31"/>
      <c r="B17" s="177" t="s">
        <v>42</v>
      </c>
      <c r="C17" s="187"/>
      <c r="D17" s="187"/>
      <c r="E17" s="195"/>
      <c r="F17" s="201"/>
      <c r="G17" s="79"/>
      <c r="I17" s="96"/>
    </row>
    <row r="18" spans="1:10" x14ac:dyDescent="0.25">
      <c r="A18" s="31"/>
      <c r="B18" s="178" t="s">
        <v>43</v>
      </c>
      <c r="C18" s="187"/>
      <c r="D18" s="188">
        <v>7.4999999999999997E-2</v>
      </c>
      <c r="E18" s="195"/>
      <c r="F18" s="201">
        <f>F14*D18</f>
        <v>30000</v>
      </c>
      <c r="G18" s="79"/>
      <c r="I18" s="96"/>
    </row>
    <row r="19" spans="1:10" x14ac:dyDescent="0.25">
      <c r="A19" s="31"/>
      <c r="B19" s="176"/>
      <c r="C19" s="187"/>
      <c r="D19" s="187"/>
      <c r="E19" s="195"/>
      <c r="F19" s="201"/>
      <c r="G19" s="79"/>
      <c r="I19" s="96"/>
    </row>
    <row r="20" spans="1:10" ht="15.75" thickBot="1" x14ac:dyDescent="0.3">
      <c r="A20" s="31"/>
      <c r="B20" s="176"/>
      <c r="C20" s="187"/>
      <c r="D20" s="187"/>
      <c r="E20" s="195"/>
      <c r="F20" s="201"/>
      <c r="G20" s="79"/>
      <c r="I20" s="114"/>
      <c r="J20" s="93"/>
    </row>
    <row r="21" spans="1:10" ht="15.75" thickTop="1" x14ac:dyDescent="0.25">
      <c r="A21" s="31"/>
      <c r="B21" s="179"/>
      <c r="C21" s="189"/>
      <c r="D21" s="189"/>
      <c r="E21" s="196"/>
      <c r="F21" s="202"/>
      <c r="G21" s="78"/>
      <c r="I21" s="96"/>
    </row>
    <row r="22" spans="1:10" ht="15.75" thickBot="1" x14ac:dyDescent="0.3">
      <c r="A22" s="31"/>
      <c r="B22" s="152" t="s">
        <v>31</v>
      </c>
      <c r="C22" s="186"/>
      <c r="D22" s="186"/>
      <c r="E22" s="194"/>
      <c r="F22" s="276">
        <f>SUM(F14:F21)</f>
        <v>430000</v>
      </c>
      <c r="G22" s="260"/>
      <c r="H22" s="134"/>
      <c r="I22" s="97"/>
      <c r="J22" s="93"/>
    </row>
    <row r="23" spans="1:10" ht="15.75" thickTop="1" x14ac:dyDescent="0.25">
      <c r="A23" s="31"/>
      <c r="B23" s="152"/>
      <c r="C23" s="186"/>
      <c r="D23" s="186"/>
      <c r="E23" s="194"/>
      <c r="F23" s="159"/>
      <c r="G23" s="30"/>
      <c r="I23" s="97"/>
    </row>
    <row r="24" spans="1:10" x14ac:dyDescent="0.25">
      <c r="A24" s="31"/>
      <c r="B24" s="152"/>
      <c r="C24" s="186"/>
      <c r="D24" s="186"/>
      <c r="E24" s="194"/>
      <c r="F24" s="159"/>
      <c r="G24" s="145"/>
    </row>
    <row r="25" spans="1:10" x14ac:dyDescent="0.25">
      <c r="A25" s="31"/>
      <c r="B25" s="152"/>
      <c r="C25" s="186"/>
      <c r="D25" s="186"/>
      <c r="E25" s="194"/>
      <c r="F25" s="159"/>
      <c r="G25" s="144"/>
    </row>
    <row r="26" spans="1:10" x14ac:dyDescent="0.25">
      <c r="A26" s="31"/>
      <c r="B26" s="152"/>
      <c r="C26" s="186"/>
      <c r="D26" s="186"/>
      <c r="E26" s="194"/>
      <c r="F26" s="159" t="s">
        <v>10</v>
      </c>
      <c r="G26" s="144"/>
    </row>
    <row r="27" spans="1:10" x14ac:dyDescent="0.25">
      <c r="A27" s="31"/>
      <c r="B27" s="152"/>
      <c r="C27" s="186"/>
      <c r="D27" s="186"/>
      <c r="E27" s="194"/>
      <c r="F27" s="159"/>
      <c r="G27" s="144"/>
    </row>
    <row r="28" spans="1:10" x14ac:dyDescent="0.25">
      <c r="A28" s="31"/>
      <c r="B28" s="152"/>
      <c r="C28" s="186"/>
      <c r="D28" s="186"/>
      <c r="E28" s="194"/>
      <c r="F28" s="159"/>
      <c r="G28" s="30"/>
    </row>
    <row r="29" spans="1:10" x14ac:dyDescent="0.25">
      <c r="A29" s="31"/>
      <c r="B29" s="152"/>
      <c r="C29" s="186"/>
      <c r="D29" s="188"/>
      <c r="E29" s="194"/>
      <c r="F29" s="159"/>
      <c r="G29" s="30"/>
    </row>
    <row r="30" spans="1:10" ht="15.75" thickBot="1" x14ac:dyDescent="0.3">
      <c r="A30" s="31"/>
      <c r="B30" s="152"/>
      <c r="C30" s="186"/>
      <c r="D30" s="186"/>
      <c r="E30" s="194"/>
      <c r="F30" s="159"/>
      <c r="G30" s="30"/>
    </row>
    <row r="31" spans="1:10" ht="15.75" thickTop="1" x14ac:dyDescent="0.25">
      <c r="A31" s="31"/>
      <c r="B31" s="152"/>
      <c r="C31" s="186"/>
      <c r="D31" s="186"/>
      <c r="E31" s="194"/>
      <c r="F31" s="204"/>
      <c r="G31" s="146"/>
    </row>
    <row r="32" spans="1:10" ht="15.75" thickBot="1" x14ac:dyDescent="0.3">
      <c r="A32" s="31"/>
      <c r="B32" s="152"/>
      <c r="C32" s="186"/>
      <c r="D32" s="186"/>
      <c r="E32" s="194"/>
      <c r="F32" s="205"/>
      <c r="G32" s="206"/>
    </row>
    <row r="33" spans="1:7" ht="15.75" thickTop="1" x14ac:dyDescent="0.25">
      <c r="A33" s="31"/>
      <c r="B33" s="152"/>
      <c r="C33" s="186"/>
      <c r="D33" s="186"/>
      <c r="E33" s="194"/>
      <c r="F33" s="159"/>
      <c r="G33" s="30"/>
    </row>
    <row r="34" spans="1:7" x14ac:dyDescent="0.25">
      <c r="A34" s="31"/>
      <c r="B34" s="152"/>
      <c r="C34" s="186"/>
      <c r="D34" s="186"/>
      <c r="E34" s="194"/>
      <c r="F34" s="159"/>
      <c r="G34" s="30"/>
    </row>
    <row r="35" spans="1:7" x14ac:dyDescent="0.25">
      <c r="A35" s="31"/>
      <c r="B35" s="152"/>
      <c r="C35" s="186"/>
      <c r="D35" s="186"/>
      <c r="E35" s="194"/>
      <c r="F35" s="159"/>
      <c r="G35" s="30"/>
    </row>
    <row r="36" spans="1:7" x14ac:dyDescent="0.25">
      <c r="A36" s="31"/>
      <c r="B36" s="152"/>
      <c r="C36" s="186"/>
      <c r="D36" s="186"/>
      <c r="E36" s="194"/>
      <c r="F36" s="159"/>
      <c r="G36" s="30"/>
    </row>
    <row r="37" spans="1:7" x14ac:dyDescent="0.25">
      <c r="A37" s="31"/>
      <c r="B37" s="152"/>
      <c r="C37" s="186"/>
      <c r="D37" s="186"/>
      <c r="E37" s="194"/>
      <c r="F37" s="159"/>
      <c r="G37" s="30"/>
    </row>
    <row r="38" spans="1:7" x14ac:dyDescent="0.25">
      <c r="A38" s="31"/>
      <c r="B38" s="152"/>
      <c r="C38" s="186"/>
      <c r="D38" s="186"/>
      <c r="E38" s="194"/>
      <c r="F38" s="159"/>
      <c r="G38" s="30"/>
    </row>
    <row r="39" spans="1:7" x14ac:dyDescent="0.25">
      <c r="A39" s="31"/>
      <c r="B39" s="152"/>
      <c r="C39" s="186"/>
      <c r="D39" s="186"/>
      <c r="E39" s="194"/>
      <c r="F39" s="159"/>
      <c r="G39" s="30"/>
    </row>
    <row r="40" spans="1:7" x14ac:dyDescent="0.25">
      <c r="A40" s="31"/>
      <c r="B40" s="152"/>
      <c r="C40" s="186"/>
      <c r="D40" s="186"/>
      <c r="E40" s="194"/>
      <c r="F40" s="159"/>
      <c r="G40" s="30"/>
    </row>
    <row r="41" spans="1:7" x14ac:dyDescent="0.25">
      <c r="A41" s="31"/>
      <c r="B41" s="152"/>
      <c r="C41" s="186"/>
      <c r="D41" s="186"/>
      <c r="E41" s="194"/>
      <c r="F41" s="159"/>
      <c r="G41" s="30"/>
    </row>
    <row r="42" spans="1:7" x14ac:dyDescent="0.25">
      <c r="A42" s="31"/>
      <c r="B42" s="152"/>
      <c r="C42" s="186"/>
      <c r="D42" s="186"/>
      <c r="E42" s="194"/>
      <c r="F42" s="159"/>
      <c r="G42" s="30"/>
    </row>
    <row r="43" spans="1:7" x14ac:dyDescent="0.25">
      <c r="A43" s="31"/>
      <c r="B43" s="152"/>
      <c r="C43" s="186"/>
      <c r="D43" s="186"/>
      <c r="E43" s="194"/>
      <c r="F43" s="159"/>
      <c r="G43" s="30"/>
    </row>
    <row r="44" spans="1:7" x14ac:dyDescent="0.25">
      <c r="A44" s="31"/>
      <c r="B44" s="152"/>
      <c r="C44" s="186"/>
      <c r="D44" s="186"/>
      <c r="E44" s="194"/>
      <c r="F44" s="159"/>
      <c r="G44" s="30"/>
    </row>
    <row r="45" spans="1:7" x14ac:dyDescent="0.25">
      <c r="A45" s="31"/>
      <c r="B45" s="152"/>
      <c r="C45" s="186"/>
      <c r="D45" s="186"/>
      <c r="E45" s="194"/>
      <c r="F45" s="159"/>
      <c r="G45" s="30"/>
    </row>
    <row r="46" spans="1:7" x14ac:dyDescent="0.25">
      <c r="B46" s="180"/>
      <c r="C46" s="190"/>
      <c r="D46" s="190"/>
      <c r="E46" s="197"/>
      <c r="F46" s="203"/>
    </row>
    <row r="47" spans="1:7" x14ac:dyDescent="0.25">
      <c r="B47" s="180"/>
      <c r="C47" s="190"/>
      <c r="D47" s="190"/>
      <c r="E47" s="197"/>
      <c r="F47" s="203"/>
    </row>
    <row r="48" spans="1:7" x14ac:dyDescent="0.25">
      <c r="B48" s="180"/>
      <c r="C48" s="190"/>
      <c r="D48" s="190"/>
      <c r="E48" s="197"/>
      <c r="F48" s="203"/>
    </row>
    <row r="49" spans="2:6" x14ac:dyDescent="0.25">
      <c r="B49" s="180"/>
      <c r="C49" s="190"/>
      <c r="D49" s="190"/>
      <c r="E49" s="197"/>
      <c r="F49" s="203"/>
    </row>
    <row r="50" spans="2:6" x14ac:dyDescent="0.25">
      <c r="B50" s="180"/>
      <c r="C50" s="190"/>
      <c r="D50" s="190"/>
      <c r="E50" s="197"/>
      <c r="F50" s="203"/>
    </row>
    <row r="51" spans="2:6" x14ac:dyDescent="0.25">
      <c r="B51" s="180"/>
      <c r="C51" s="190"/>
      <c r="D51" s="190"/>
      <c r="E51" s="197"/>
      <c r="F51" s="203"/>
    </row>
    <row r="52" spans="2:6" x14ac:dyDescent="0.25">
      <c r="B52" s="180"/>
      <c r="C52" s="190"/>
      <c r="D52" s="190"/>
      <c r="E52" s="197"/>
      <c r="F52" s="203"/>
    </row>
    <row r="53" spans="2:6" x14ac:dyDescent="0.25">
      <c r="B53" s="180"/>
      <c r="C53" s="190"/>
      <c r="D53" s="190"/>
      <c r="E53" s="197"/>
      <c r="F53" s="203"/>
    </row>
    <row r="54" spans="2:6" x14ac:dyDescent="0.25">
      <c r="B54" s="180"/>
      <c r="C54" s="190"/>
      <c r="D54" s="190"/>
      <c r="E54" s="197"/>
    </row>
    <row r="55" spans="2:6" x14ac:dyDescent="0.25">
      <c r="B55" s="180"/>
      <c r="C55" s="190"/>
      <c r="D55" s="190"/>
      <c r="E55" s="197"/>
    </row>
    <row r="56" spans="2:6" x14ac:dyDescent="0.25">
      <c r="B56" s="180"/>
      <c r="C56" s="190"/>
      <c r="D56" s="190"/>
      <c r="E56" s="197"/>
    </row>
    <row r="57" spans="2:6" x14ac:dyDescent="0.25">
      <c r="B57" s="180"/>
      <c r="C57" s="190"/>
      <c r="D57" s="190"/>
      <c r="E57" s="197"/>
    </row>
    <row r="58" spans="2:6" x14ac:dyDescent="0.25">
      <c r="B58" s="180"/>
      <c r="C58" s="190"/>
      <c r="D58" s="190"/>
      <c r="E58" s="197"/>
    </row>
    <row r="59" spans="2:6" x14ac:dyDescent="0.25">
      <c r="B59" s="180"/>
      <c r="C59" s="190"/>
      <c r="D59" s="190"/>
      <c r="E59" s="197"/>
    </row>
    <row r="60" spans="2:6" x14ac:dyDescent="0.25">
      <c r="B60" s="180"/>
      <c r="C60" s="190"/>
      <c r="D60" s="190"/>
      <c r="E60" s="197"/>
    </row>
    <row r="61" spans="2:6" x14ac:dyDescent="0.25">
      <c r="B61" s="180"/>
      <c r="C61" s="190"/>
      <c r="D61" s="190"/>
      <c r="E61" s="197"/>
    </row>
    <row r="62" spans="2:6" x14ac:dyDescent="0.25">
      <c r="B62" s="180"/>
      <c r="C62" s="190"/>
      <c r="D62" s="190"/>
      <c r="E62" s="197"/>
    </row>
    <row r="63" spans="2:6" x14ac:dyDescent="0.25">
      <c r="B63" s="180"/>
      <c r="C63" s="190"/>
      <c r="D63" s="190"/>
      <c r="E63" s="197"/>
    </row>
    <row r="64" spans="2:6" x14ac:dyDescent="0.25">
      <c r="B64" s="180"/>
      <c r="C64" s="190"/>
      <c r="D64" s="190"/>
      <c r="E64" s="197"/>
    </row>
    <row r="65" spans="2:5" x14ac:dyDescent="0.25">
      <c r="B65" s="180"/>
      <c r="C65" s="190"/>
      <c r="D65" s="190"/>
      <c r="E65" s="197"/>
    </row>
    <row r="66" spans="2:5" x14ac:dyDescent="0.25">
      <c r="B66" s="180"/>
      <c r="C66" s="190"/>
      <c r="D66" s="190"/>
      <c r="E66" s="197"/>
    </row>
    <row r="67" spans="2:5" x14ac:dyDescent="0.25">
      <c r="B67" s="180"/>
      <c r="C67" s="190"/>
      <c r="D67" s="190"/>
      <c r="E67" s="197"/>
    </row>
    <row r="68" spans="2:5" x14ac:dyDescent="0.25">
      <c r="B68" s="180"/>
      <c r="C68" s="190"/>
      <c r="D68" s="190"/>
      <c r="E68" s="197"/>
    </row>
    <row r="69" spans="2:5" x14ac:dyDescent="0.25">
      <c r="B69" s="180"/>
      <c r="C69" s="190"/>
      <c r="D69" s="190"/>
      <c r="E69" s="197"/>
    </row>
    <row r="70" spans="2:5" x14ac:dyDescent="0.25">
      <c r="B70" s="180"/>
      <c r="C70" s="190"/>
      <c r="D70" s="190"/>
      <c r="E70" s="197"/>
    </row>
    <row r="71" spans="2:5" x14ac:dyDescent="0.25">
      <c r="B71" s="180"/>
      <c r="C71" s="190"/>
      <c r="D71" s="190"/>
      <c r="E71" s="197"/>
    </row>
    <row r="72" spans="2:5" x14ac:dyDescent="0.25">
      <c r="B72" s="180"/>
      <c r="C72" s="190"/>
      <c r="D72" s="190"/>
      <c r="E72" s="197"/>
    </row>
    <row r="73" spans="2:5" x14ac:dyDescent="0.25">
      <c r="B73" s="180"/>
      <c r="C73" s="190"/>
      <c r="D73" s="190"/>
      <c r="E73" s="197"/>
    </row>
    <row r="74" spans="2:5" x14ac:dyDescent="0.25">
      <c r="B74" s="180"/>
      <c r="C74" s="190"/>
      <c r="D74" s="190"/>
      <c r="E74" s="197"/>
    </row>
    <row r="75" spans="2:5" x14ac:dyDescent="0.25">
      <c r="B75" s="180"/>
      <c r="C75" s="190"/>
      <c r="D75" s="190"/>
      <c r="E75" s="197"/>
    </row>
    <row r="76" spans="2:5" x14ac:dyDescent="0.25">
      <c r="B76" s="180"/>
      <c r="C76" s="190"/>
      <c r="D76" s="190"/>
      <c r="E76" s="197"/>
    </row>
    <row r="77" spans="2:5" x14ac:dyDescent="0.25">
      <c r="B77" s="180"/>
      <c r="C77" s="190"/>
      <c r="D77" s="190"/>
      <c r="E77" s="197"/>
    </row>
  </sheetData>
  <pageMargins left="0.7" right="0.7" top="0.75" bottom="0.75" header="0.3" footer="0.3"/>
  <pageSetup scale="76" orientation="portrait" r:id="rId1"/>
  <headerFooter>
    <oddHeader>&amp;LEXTERNAL WORKS(GENERAL SUMMARY)&amp;CCLIENT: LIVESTOCK FEED PLC&amp;RBILL PREPARED BY PROMADOC ASSOCIATES</oddHeader>
    <oddFooter>&amp;CLIVESTOCK/PRD-EXTERNALWORKS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808"/>
  <sheetViews>
    <sheetView topLeftCell="A4" zoomScaleNormal="100" workbookViewId="0">
      <selection activeCell="E5" sqref="E5"/>
    </sheetView>
  </sheetViews>
  <sheetFormatPr defaultRowHeight="12.75" x14ac:dyDescent="0.2"/>
  <cols>
    <col min="1" max="1" width="5.85546875" style="56" customWidth="1"/>
    <col min="2" max="2" width="45.5703125" style="76" customWidth="1"/>
    <col min="3" max="3" width="7.85546875" style="48" customWidth="1"/>
    <col min="4" max="4" width="6.42578125" style="48" customWidth="1"/>
    <col min="5" max="5" width="10.5703125" style="49" customWidth="1"/>
    <col min="6" max="7" width="21.85546875" style="90" customWidth="1"/>
    <col min="8" max="8" width="10" customWidth="1"/>
  </cols>
  <sheetData>
    <row r="1" spans="1:8" ht="30" x14ac:dyDescent="0.2">
      <c r="A1" s="116" t="s">
        <v>28</v>
      </c>
      <c r="B1" s="117" t="s">
        <v>29</v>
      </c>
      <c r="C1" s="118" t="s">
        <v>30</v>
      </c>
      <c r="D1" s="118" t="s">
        <v>6</v>
      </c>
      <c r="E1" s="119" t="s">
        <v>8</v>
      </c>
      <c r="F1" s="120" t="s">
        <v>9</v>
      </c>
      <c r="G1" s="259" t="s">
        <v>89</v>
      </c>
      <c r="H1" s="115"/>
    </row>
    <row r="2" spans="1:8" ht="15.75" x14ac:dyDescent="0.2">
      <c r="A2" s="121"/>
      <c r="B2" s="122"/>
      <c r="C2" s="123"/>
      <c r="D2" s="123"/>
      <c r="E2" s="124"/>
      <c r="F2" s="125"/>
      <c r="G2" s="125"/>
      <c r="H2" s="115"/>
    </row>
    <row r="3" spans="1:8" ht="15.75" x14ac:dyDescent="0.2">
      <c r="A3" s="121"/>
      <c r="B3" s="122" t="s">
        <v>33</v>
      </c>
      <c r="C3" s="123"/>
      <c r="D3" s="123"/>
      <c r="E3" s="124"/>
      <c r="F3" s="125"/>
      <c r="G3" s="125"/>
      <c r="H3" s="115"/>
    </row>
    <row r="4" spans="1:8" ht="15.75" x14ac:dyDescent="0.2">
      <c r="A4" s="121"/>
      <c r="B4" s="122"/>
      <c r="C4" s="123"/>
      <c r="D4" s="123"/>
      <c r="E4" s="124"/>
      <c r="F4" s="125"/>
      <c r="G4" s="125"/>
      <c r="H4" s="115"/>
    </row>
    <row r="5" spans="1:8" ht="15.75" x14ac:dyDescent="0.2">
      <c r="A5" s="121"/>
      <c r="B5" s="126"/>
      <c r="C5" s="123"/>
      <c r="D5" s="123"/>
      <c r="E5" s="124"/>
      <c r="F5" s="125"/>
      <c r="G5" s="255"/>
      <c r="H5" s="84"/>
    </row>
    <row r="6" spans="1:8" ht="15.75" x14ac:dyDescent="0.2">
      <c r="A6" s="121" t="s">
        <v>0</v>
      </c>
      <c r="B6" s="122" t="s">
        <v>165</v>
      </c>
      <c r="C6" s="123"/>
      <c r="D6" s="123"/>
      <c r="E6" s="124"/>
      <c r="F6" s="125">
        <v>50000</v>
      </c>
      <c r="G6" s="255"/>
      <c r="H6" s="83"/>
    </row>
    <row r="7" spans="1:8" ht="15.75" x14ac:dyDescent="0.2">
      <c r="A7" s="121"/>
      <c r="B7" s="126"/>
      <c r="C7" s="123"/>
      <c r="D7" s="123"/>
      <c r="E7" s="124"/>
      <c r="F7" s="125"/>
      <c r="G7" s="255"/>
      <c r="H7" s="83"/>
    </row>
    <row r="8" spans="1:8" ht="15.75" x14ac:dyDescent="0.2">
      <c r="A8" s="121" t="s">
        <v>1</v>
      </c>
      <c r="B8" s="122" t="s">
        <v>170</v>
      </c>
      <c r="C8" s="123"/>
      <c r="D8" s="123"/>
      <c r="E8" s="124"/>
      <c r="F8" s="125">
        <v>100000</v>
      </c>
      <c r="G8" s="255"/>
      <c r="H8" s="83"/>
    </row>
    <row r="9" spans="1:8" ht="15.75" x14ac:dyDescent="0.2">
      <c r="A9" s="121"/>
      <c r="B9" s="126"/>
      <c r="C9" s="123"/>
      <c r="D9" s="123"/>
      <c r="E9" s="124"/>
      <c r="F9" s="125"/>
      <c r="G9" s="255"/>
      <c r="H9" s="83"/>
    </row>
    <row r="10" spans="1:8" ht="15.75" x14ac:dyDescent="0.2">
      <c r="A10" s="121" t="s">
        <v>2</v>
      </c>
      <c r="B10" s="126" t="s">
        <v>38</v>
      </c>
      <c r="C10" s="123"/>
      <c r="D10" s="123"/>
      <c r="E10" s="124"/>
      <c r="F10" s="125">
        <v>50000</v>
      </c>
      <c r="G10" s="255"/>
      <c r="H10" s="84"/>
    </row>
    <row r="11" spans="1:8" ht="15.75" x14ac:dyDescent="0.2">
      <c r="A11" s="121"/>
      <c r="B11" s="126"/>
      <c r="C11" s="123"/>
      <c r="D11" s="123"/>
      <c r="E11" s="124"/>
      <c r="F11" s="127"/>
      <c r="G11" s="255"/>
      <c r="H11" s="83"/>
    </row>
    <row r="12" spans="1:8" ht="15.75" x14ac:dyDescent="0.2">
      <c r="A12" s="121" t="s">
        <v>3</v>
      </c>
      <c r="B12" s="126" t="s">
        <v>171</v>
      </c>
      <c r="C12" s="123"/>
      <c r="D12" s="123"/>
      <c r="E12" s="124"/>
      <c r="F12" s="125">
        <v>150000</v>
      </c>
      <c r="G12" s="255"/>
      <c r="H12" s="83"/>
    </row>
    <row r="13" spans="1:8" ht="15.75" x14ac:dyDescent="0.2">
      <c r="A13" s="121"/>
      <c r="B13" s="126"/>
      <c r="C13" s="123"/>
      <c r="D13" s="123"/>
      <c r="E13" s="124"/>
      <c r="F13" s="125"/>
      <c r="G13" s="255"/>
      <c r="H13" s="83"/>
    </row>
    <row r="14" spans="1:8" ht="15.75" x14ac:dyDescent="0.2">
      <c r="A14" s="121" t="s">
        <v>4</v>
      </c>
      <c r="B14" s="126" t="s">
        <v>172</v>
      </c>
      <c r="C14" s="123"/>
      <c r="D14" s="128"/>
      <c r="E14" s="124"/>
      <c r="F14" s="125">
        <v>50000</v>
      </c>
      <c r="G14" s="255"/>
      <c r="H14" s="83"/>
    </row>
    <row r="15" spans="1:8" ht="15.75" x14ac:dyDescent="0.2">
      <c r="A15" s="121"/>
      <c r="B15" s="126"/>
      <c r="C15" s="123"/>
      <c r="D15" s="128"/>
      <c r="E15" s="124"/>
      <c r="F15" s="125"/>
      <c r="G15" s="255"/>
      <c r="H15" s="83"/>
    </row>
    <row r="16" spans="1:8" ht="15.75" x14ac:dyDescent="0.2">
      <c r="A16" s="121"/>
      <c r="B16" s="122"/>
      <c r="C16" s="123"/>
      <c r="D16" s="123"/>
      <c r="E16" s="124"/>
      <c r="F16" s="129"/>
      <c r="G16" s="256"/>
      <c r="H16" s="83"/>
    </row>
    <row r="17" spans="1:8" ht="15.75" x14ac:dyDescent="0.25">
      <c r="A17" s="121"/>
      <c r="B17" s="130"/>
      <c r="C17" s="123"/>
      <c r="D17" s="123"/>
      <c r="E17" s="131"/>
      <c r="F17" s="132"/>
      <c r="G17" s="257"/>
      <c r="H17" s="83"/>
    </row>
    <row r="18" spans="1:8" ht="16.5" thickBot="1" x14ac:dyDescent="0.3">
      <c r="A18" s="121"/>
      <c r="B18" s="130" t="s">
        <v>34</v>
      </c>
      <c r="C18" s="123"/>
      <c r="D18" s="123"/>
      <c r="E18" s="124"/>
      <c r="F18" s="133">
        <f>SUM(F5:F17)</f>
        <v>400000</v>
      </c>
      <c r="G18" s="258">
        <f>SUM(G5:G17)</f>
        <v>0</v>
      </c>
      <c r="H18" s="84"/>
    </row>
    <row r="19" spans="1:8" ht="16.5" thickTop="1" x14ac:dyDescent="0.2">
      <c r="A19" s="121"/>
      <c r="B19" s="122"/>
      <c r="C19" s="123"/>
      <c r="D19" s="123"/>
      <c r="E19" s="124"/>
      <c r="F19" s="125"/>
      <c r="G19" s="125"/>
      <c r="H19" s="115"/>
    </row>
    <row r="20" spans="1:8" ht="15.75" x14ac:dyDescent="0.2">
      <c r="A20" s="121"/>
      <c r="B20" s="122"/>
      <c r="C20" s="123"/>
      <c r="D20" s="123"/>
      <c r="E20" s="124"/>
      <c r="F20" s="125"/>
      <c r="G20" s="125"/>
    </row>
    <row r="21" spans="1:8" x14ac:dyDescent="0.2">
      <c r="A21" s="80"/>
      <c r="B21" s="81"/>
      <c r="E21" s="58"/>
      <c r="F21" s="82"/>
      <c r="G21" s="82"/>
    </row>
    <row r="22" spans="1:8" x14ac:dyDescent="0.2">
      <c r="A22" s="80"/>
      <c r="B22" s="81"/>
      <c r="E22" s="58"/>
      <c r="F22" s="82"/>
      <c r="G22" s="82"/>
    </row>
    <row r="23" spans="1:8" x14ac:dyDescent="0.2">
      <c r="A23" s="80"/>
      <c r="B23" s="81"/>
      <c r="E23" s="58"/>
      <c r="F23" s="82"/>
      <c r="G23" s="82"/>
    </row>
    <row r="24" spans="1:8" x14ac:dyDescent="0.2">
      <c r="A24" s="80"/>
      <c r="B24" s="81"/>
      <c r="E24" s="58"/>
      <c r="F24" s="82"/>
      <c r="G24" s="82"/>
    </row>
    <row r="25" spans="1:8" x14ac:dyDescent="0.2">
      <c r="A25" s="80"/>
      <c r="B25" s="81"/>
      <c r="E25" s="58"/>
      <c r="F25" s="82"/>
      <c r="G25" s="82"/>
    </row>
    <row r="26" spans="1:8" x14ac:dyDescent="0.2">
      <c r="A26" s="80"/>
      <c r="B26" s="81"/>
      <c r="E26" s="58"/>
      <c r="F26" s="82"/>
      <c r="G26" s="82"/>
    </row>
    <row r="27" spans="1:8" x14ac:dyDescent="0.2">
      <c r="A27" s="80"/>
      <c r="B27" s="81"/>
      <c r="E27" s="58"/>
      <c r="F27" s="82"/>
      <c r="G27" s="82"/>
    </row>
    <row r="28" spans="1:8" x14ac:dyDescent="0.2">
      <c r="A28" s="80"/>
      <c r="B28" s="81"/>
      <c r="E28" s="58"/>
      <c r="F28" s="82"/>
      <c r="G28" s="82"/>
    </row>
    <row r="29" spans="1:8" x14ac:dyDescent="0.2">
      <c r="A29" s="80"/>
      <c r="B29" s="81"/>
      <c r="E29" s="58"/>
      <c r="F29" s="82"/>
      <c r="G29" s="82"/>
    </row>
    <row r="30" spans="1:8" x14ac:dyDescent="0.2">
      <c r="A30" s="80"/>
      <c r="B30" s="81"/>
      <c r="E30" s="58"/>
      <c r="F30" s="82"/>
      <c r="G30" s="82"/>
    </row>
    <row r="31" spans="1:8" x14ac:dyDescent="0.2">
      <c r="A31" s="80"/>
      <c r="B31" s="81"/>
      <c r="E31" s="58"/>
      <c r="F31" s="82"/>
      <c r="G31" s="82"/>
    </row>
    <row r="32" spans="1:8" x14ac:dyDescent="0.2">
      <c r="A32" s="80"/>
      <c r="B32" s="81"/>
      <c r="E32" s="58"/>
      <c r="F32" s="82"/>
      <c r="G32" s="82"/>
    </row>
    <row r="33" spans="1:7" x14ac:dyDescent="0.2">
      <c r="A33" s="80"/>
      <c r="B33" s="81"/>
      <c r="E33" s="58"/>
      <c r="F33" s="82"/>
      <c r="G33" s="82"/>
    </row>
    <row r="34" spans="1:7" x14ac:dyDescent="0.2">
      <c r="A34" s="80"/>
      <c r="B34" s="81"/>
      <c r="E34" s="58"/>
      <c r="F34" s="82"/>
      <c r="G34" s="82"/>
    </row>
    <row r="35" spans="1:7" x14ac:dyDescent="0.2">
      <c r="A35" s="80"/>
      <c r="B35" s="81"/>
      <c r="E35" s="58"/>
      <c r="F35" s="82"/>
      <c r="G35" s="82"/>
    </row>
    <row r="36" spans="1:7" x14ac:dyDescent="0.2">
      <c r="A36" s="80"/>
      <c r="B36" s="81"/>
      <c r="E36" s="58"/>
      <c r="F36" s="82"/>
      <c r="G36" s="82"/>
    </row>
    <row r="37" spans="1:7" x14ac:dyDescent="0.2">
      <c r="A37" s="80"/>
      <c r="B37" s="81"/>
      <c r="E37" s="58"/>
      <c r="F37" s="82"/>
      <c r="G37" s="82"/>
    </row>
    <row r="38" spans="1:7" x14ac:dyDescent="0.2">
      <c r="A38" s="80"/>
      <c r="B38" s="81"/>
      <c r="E38" s="58"/>
      <c r="F38" s="82"/>
      <c r="G38" s="82"/>
    </row>
    <row r="39" spans="1:7" x14ac:dyDescent="0.2">
      <c r="A39" s="80"/>
      <c r="B39" s="81"/>
      <c r="E39" s="58"/>
      <c r="F39" s="82"/>
      <c r="G39" s="82"/>
    </row>
    <row r="40" spans="1:7" x14ac:dyDescent="0.2">
      <c r="A40" s="80"/>
      <c r="B40" s="81"/>
      <c r="E40" s="58"/>
      <c r="F40" s="82"/>
      <c r="G40" s="82"/>
    </row>
    <row r="41" spans="1:7" x14ac:dyDescent="0.2">
      <c r="A41" s="80"/>
      <c r="B41" s="81"/>
      <c r="E41" s="58"/>
      <c r="F41" s="82"/>
      <c r="G41" s="82"/>
    </row>
    <row r="42" spans="1:7" x14ac:dyDescent="0.2">
      <c r="A42" s="80"/>
      <c r="B42" s="81"/>
      <c r="E42" s="58"/>
      <c r="F42" s="82"/>
      <c r="G42" s="82"/>
    </row>
    <row r="43" spans="1:7" x14ac:dyDescent="0.2">
      <c r="A43" s="80"/>
      <c r="B43" s="81"/>
      <c r="E43" s="58"/>
      <c r="F43" s="82"/>
      <c r="G43" s="82"/>
    </row>
    <row r="44" spans="1:7" x14ac:dyDescent="0.2">
      <c r="A44" s="85"/>
      <c r="B44" s="86"/>
      <c r="C44" s="87"/>
      <c r="D44" s="87"/>
      <c r="E44" s="88"/>
      <c r="F44" s="89"/>
      <c r="G44" s="89"/>
    </row>
    <row r="45" spans="1:7" x14ac:dyDescent="0.2">
      <c r="A45" s="80"/>
      <c r="B45" s="81"/>
      <c r="E45" s="58"/>
      <c r="F45" s="82"/>
      <c r="G45" s="82"/>
    </row>
    <row r="46" spans="1:7" x14ac:dyDescent="0.2">
      <c r="A46" s="80"/>
      <c r="B46" s="81"/>
      <c r="E46" s="58"/>
      <c r="F46" s="82"/>
      <c r="G46" s="82"/>
    </row>
    <row r="47" spans="1:7" x14ac:dyDescent="0.2">
      <c r="A47" s="80"/>
      <c r="B47" s="81"/>
      <c r="E47" s="58"/>
      <c r="F47" s="82"/>
      <c r="G47" s="82"/>
    </row>
    <row r="48" spans="1:7" x14ac:dyDescent="0.2">
      <c r="A48" s="80"/>
      <c r="B48" s="81"/>
      <c r="E48" s="58"/>
      <c r="F48" s="82"/>
      <c r="G48" s="82"/>
    </row>
    <row r="49" spans="1:7" x14ac:dyDescent="0.2">
      <c r="A49" s="80"/>
      <c r="B49" s="81"/>
      <c r="E49" s="58"/>
      <c r="F49" s="82"/>
      <c r="G49" s="82"/>
    </row>
    <row r="241" spans="8:11" x14ac:dyDescent="0.2">
      <c r="I241" s="91"/>
      <c r="J241" s="91"/>
      <c r="K241" s="91"/>
    </row>
    <row r="243" spans="8:11" x14ac:dyDescent="0.2">
      <c r="H243" s="91"/>
      <c r="I243" s="91"/>
    </row>
    <row r="258" spans="8:8" x14ac:dyDescent="0.2">
      <c r="H258" s="91"/>
    </row>
    <row r="260" spans="8:8" x14ac:dyDescent="0.2">
      <c r="H260" s="91"/>
    </row>
    <row r="268" spans="8:8" x14ac:dyDescent="0.2">
      <c r="H268" s="91"/>
    </row>
    <row r="273" spans="3:8" x14ac:dyDescent="0.2">
      <c r="H273" s="91"/>
    </row>
    <row r="275" spans="3:8" x14ac:dyDescent="0.2">
      <c r="C275" s="48">
        <v>50</v>
      </c>
    </row>
    <row r="311" spans="3:3" x14ac:dyDescent="0.2">
      <c r="C311" s="48">
        <v>25</v>
      </c>
    </row>
    <row r="347" spans="3:3" x14ac:dyDescent="0.2">
      <c r="C347" s="48">
        <v>40</v>
      </c>
    </row>
    <row r="349" spans="3:3" x14ac:dyDescent="0.2">
      <c r="C349" s="48">
        <v>40</v>
      </c>
    </row>
    <row r="351" spans="3:3" x14ac:dyDescent="0.2">
      <c r="C351" s="48">
        <v>40</v>
      </c>
    </row>
    <row r="355" spans="3:3" x14ac:dyDescent="0.2">
      <c r="C355" s="48">
        <v>40</v>
      </c>
    </row>
    <row r="472" spans="11:11" x14ac:dyDescent="0.2">
      <c r="K472" s="91"/>
    </row>
    <row r="623" spans="4:4" x14ac:dyDescent="0.2">
      <c r="D623" s="73"/>
    </row>
    <row r="625" spans="3:8" x14ac:dyDescent="0.2">
      <c r="C625" s="48">
        <v>500</v>
      </c>
      <c r="H625" s="91"/>
    </row>
    <row r="634" spans="3:8" x14ac:dyDescent="0.2">
      <c r="H634" s="91"/>
    </row>
    <row r="639" spans="3:8" x14ac:dyDescent="0.2">
      <c r="H639" s="91"/>
    </row>
    <row r="641" spans="3:8" x14ac:dyDescent="0.2">
      <c r="C641" s="48">
        <v>488</v>
      </c>
      <c r="H641" s="91"/>
    </row>
    <row r="644" spans="3:8" x14ac:dyDescent="0.2">
      <c r="H644" s="91"/>
    </row>
    <row r="645" spans="3:8" x14ac:dyDescent="0.2">
      <c r="H645" s="91"/>
    </row>
    <row r="647" spans="3:8" x14ac:dyDescent="0.2">
      <c r="H647" s="91"/>
    </row>
    <row r="808" spans="8:8" x14ac:dyDescent="0.2">
      <c r="H808" s="91"/>
    </row>
  </sheetData>
  <pageMargins left="0.7" right="0.7" top="0.75" bottom="0.75" header="0.3" footer="0.3"/>
  <pageSetup scale="77" orientation="portrait" r:id="rId1"/>
  <headerFooter>
    <oddHeader>&amp;LEXTERNAL WORKS(PRELIMINARIES)&amp;CCLIENT: LIVESTOCK FEED PLC&amp;RBILL PREPARED BY PROMADOC ASSOCIATES</oddHeader>
    <oddFooter>&amp;CLIVESTOCK/PRD-EXTERNAL WORKS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EA308-B08B-4F4F-9461-4F9A6ACC51EA}">
  <dimension ref="A1:I317"/>
  <sheetViews>
    <sheetView topLeftCell="A280" zoomScaleNormal="100" workbookViewId="0">
      <selection activeCell="F280" sqref="F280"/>
    </sheetView>
  </sheetViews>
  <sheetFormatPr defaultColWidth="9.140625" defaultRowHeight="15" x14ac:dyDescent="0.25"/>
  <cols>
    <col min="1" max="1" width="6.42578125" style="32" customWidth="1"/>
    <col min="2" max="2" width="49.42578125" style="16" customWidth="1"/>
    <col min="3" max="4" width="7" style="27" customWidth="1"/>
    <col min="5" max="5" width="6.42578125" style="27" customWidth="1"/>
    <col min="6" max="6" width="14.42578125" style="28" customWidth="1"/>
    <col min="7" max="8" width="16.42578125" style="29" customWidth="1"/>
    <col min="9" max="16384" width="9.140625" style="5"/>
  </cols>
  <sheetData>
    <row r="1" spans="1:8" x14ac:dyDescent="0.25">
      <c r="B1" s="103" t="s">
        <v>100</v>
      </c>
    </row>
    <row r="2" spans="1:8" ht="30" x14ac:dyDescent="0.2">
      <c r="A2" s="1" t="s">
        <v>11</v>
      </c>
      <c r="B2" s="2" t="s">
        <v>7</v>
      </c>
      <c r="C2" s="154" t="s">
        <v>5</v>
      </c>
      <c r="D2" s="250" t="s">
        <v>45</v>
      </c>
      <c r="E2" s="154" t="s">
        <v>6</v>
      </c>
      <c r="F2" s="155" t="s">
        <v>8</v>
      </c>
      <c r="G2" s="156" t="s">
        <v>9</v>
      </c>
      <c r="H2" s="249" t="s">
        <v>46</v>
      </c>
    </row>
    <row r="3" spans="1:8" x14ac:dyDescent="0.25">
      <c r="A3" s="6"/>
      <c r="B3" s="10" t="s">
        <v>12</v>
      </c>
      <c r="C3" s="7"/>
      <c r="D3" s="7"/>
      <c r="E3" s="7"/>
      <c r="F3" s="8"/>
      <c r="G3" s="9"/>
      <c r="H3" s="9"/>
    </row>
    <row r="4" spans="1:8" x14ac:dyDescent="0.25">
      <c r="A4" s="6"/>
      <c r="B4" s="153" t="s">
        <v>82</v>
      </c>
      <c r="C4" s="7"/>
      <c r="D4" s="7"/>
      <c r="E4" s="7"/>
      <c r="F4" s="8"/>
      <c r="G4" s="9"/>
      <c r="H4" s="9"/>
    </row>
    <row r="5" spans="1:8" x14ac:dyDescent="0.25">
      <c r="A5" s="6"/>
      <c r="B5" s="75"/>
      <c r="C5" s="7"/>
      <c r="D5" s="7"/>
      <c r="E5" s="7"/>
      <c r="F5" s="8"/>
      <c r="G5" s="9"/>
      <c r="H5" s="9"/>
    </row>
    <row r="6" spans="1:8" ht="30" x14ac:dyDescent="0.25">
      <c r="A6" s="22" t="s">
        <v>0</v>
      </c>
      <c r="B6" s="14" t="s">
        <v>83</v>
      </c>
      <c r="C6" s="18">
        <v>6</v>
      </c>
      <c r="D6" s="241"/>
      <c r="E6" s="18" t="s">
        <v>18</v>
      </c>
      <c r="F6" s="247"/>
      <c r="G6" s="9">
        <f>F6*C6</f>
        <v>0</v>
      </c>
      <c r="H6" s="248">
        <f>F6*D6</f>
        <v>0</v>
      </c>
    </row>
    <row r="7" spans="1:8" x14ac:dyDescent="0.25">
      <c r="A7" s="22"/>
      <c r="B7" s="150"/>
      <c r="C7" s="37"/>
      <c r="D7" s="240"/>
      <c r="E7" s="151"/>
      <c r="F7" s="247"/>
      <c r="G7" s="9"/>
      <c r="H7" s="248"/>
    </row>
    <row r="8" spans="1:8" ht="30" x14ac:dyDescent="0.25">
      <c r="A8" s="22" t="s">
        <v>1</v>
      </c>
      <c r="B8" s="14" t="s">
        <v>78</v>
      </c>
      <c r="C8" s="18">
        <v>6</v>
      </c>
      <c r="D8" s="241"/>
      <c r="E8" s="18" t="s">
        <v>18</v>
      </c>
      <c r="F8" s="247"/>
      <c r="G8" s="9">
        <f t="shared" ref="G8:G29" si="0">F8*C8</f>
        <v>0</v>
      </c>
      <c r="H8" s="248">
        <f>F8*D8</f>
        <v>0</v>
      </c>
    </row>
    <row r="9" spans="1:8" x14ac:dyDescent="0.25">
      <c r="A9" s="22"/>
      <c r="B9" s="14"/>
      <c r="C9" s="18"/>
      <c r="D9" s="241"/>
      <c r="E9" s="18"/>
      <c r="F9" s="247"/>
      <c r="G9" s="9"/>
      <c r="H9" s="248"/>
    </row>
    <row r="10" spans="1:8" ht="30" x14ac:dyDescent="0.25">
      <c r="A10" s="22" t="s">
        <v>2</v>
      </c>
      <c r="B10" s="14" t="s">
        <v>79</v>
      </c>
      <c r="C10" s="18">
        <v>4</v>
      </c>
      <c r="D10" s="241"/>
      <c r="E10" s="18" t="s">
        <v>40</v>
      </c>
      <c r="F10" s="247"/>
      <c r="G10" s="9">
        <f t="shared" si="0"/>
        <v>0</v>
      </c>
      <c r="H10" s="248">
        <f>F10*D10</f>
        <v>0</v>
      </c>
    </row>
    <row r="11" spans="1:8" x14ac:dyDescent="0.25">
      <c r="A11" s="6"/>
      <c r="B11" s="245"/>
      <c r="C11" s="246"/>
      <c r="D11" s="246"/>
      <c r="E11" s="148"/>
      <c r="F11" s="8"/>
      <c r="G11" s="9"/>
      <c r="H11" s="248"/>
    </row>
    <row r="12" spans="1:8" ht="30" x14ac:dyDescent="0.25">
      <c r="A12" s="6" t="s">
        <v>3</v>
      </c>
      <c r="B12" s="14" t="s">
        <v>101</v>
      </c>
      <c r="C12" s="18">
        <v>2</v>
      </c>
      <c r="D12" s="241"/>
      <c r="E12" s="18" t="s">
        <v>18</v>
      </c>
      <c r="F12" s="247"/>
      <c r="G12" s="9">
        <f t="shared" si="0"/>
        <v>0</v>
      </c>
      <c r="H12" s="248">
        <f>F12*D12</f>
        <v>0</v>
      </c>
    </row>
    <row r="13" spans="1:8" x14ac:dyDescent="0.25">
      <c r="A13" s="6"/>
      <c r="B13" s="245"/>
      <c r="C13" s="246"/>
      <c r="D13" s="246"/>
      <c r="E13" s="148"/>
      <c r="F13" s="8"/>
      <c r="G13" s="9"/>
      <c r="H13" s="248"/>
    </row>
    <row r="14" spans="1:8" x14ac:dyDescent="0.25">
      <c r="A14" s="6"/>
      <c r="B14" s="149" t="s">
        <v>48</v>
      </c>
      <c r="C14" s="147"/>
      <c r="D14" s="147"/>
      <c r="E14" s="148"/>
      <c r="F14" s="8"/>
      <c r="G14" s="9"/>
      <c r="H14" s="248"/>
    </row>
    <row r="15" spans="1:8" ht="15" customHeight="1" x14ac:dyDescent="0.25">
      <c r="A15" s="13"/>
      <c r="B15" s="282" t="s">
        <v>102</v>
      </c>
      <c r="C15" s="283"/>
      <c r="D15" s="283"/>
      <c r="E15" s="284"/>
      <c r="F15" s="17"/>
      <c r="G15" s="9"/>
      <c r="H15" s="242"/>
    </row>
    <row r="16" spans="1:8" ht="17.25" x14ac:dyDescent="0.25">
      <c r="A16" s="13" t="s">
        <v>4</v>
      </c>
      <c r="B16" s="14" t="s">
        <v>84</v>
      </c>
      <c r="C16" s="18">
        <v>1</v>
      </c>
      <c r="D16" s="241"/>
      <c r="E16" s="18" t="s">
        <v>18</v>
      </c>
      <c r="F16" s="19"/>
      <c r="G16" s="9">
        <f t="shared" si="0"/>
        <v>0</v>
      </c>
      <c r="H16" s="242">
        <f>F16*D16</f>
        <v>0</v>
      </c>
    </row>
    <row r="17" spans="1:8" x14ac:dyDescent="0.25">
      <c r="A17" s="13"/>
      <c r="B17" s="14"/>
      <c r="C17" s="18"/>
      <c r="D17" s="241"/>
      <c r="E17" s="18"/>
      <c r="F17" s="19"/>
      <c r="G17" s="9"/>
      <c r="H17" s="242"/>
    </row>
    <row r="18" spans="1:8" ht="17.25" x14ac:dyDescent="0.25">
      <c r="A18" s="13" t="s">
        <v>13</v>
      </c>
      <c r="B18" s="150" t="s">
        <v>85</v>
      </c>
      <c r="C18" s="18">
        <v>2</v>
      </c>
      <c r="D18" s="241"/>
      <c r="E18" s="18" t="s">
        <v>18</v>
      </c>
      <c r="F18" s="19"/>
      <c r="G18" s="9">
        <f t="shared" si="0"/>
        <v>0</v>
      </c>
      <c r="H18" s="242">
        <f>F18*D18</f>
        <v>0</v>
      </c>
    </row>
    <row r="19" spans="1:8" x14ac:dyDescent="0.25">
      <c r="A19" s="13"/>
      <c r="B19" s="150"/>
      <c r="C19" s="37"/>
      <c r="D19" s="37"/>
      <c r="E19" s="151"/>
      <c r="F19" s="19"/>
      <c r="G19" s="9"/>
      <c r="H19" s="242"/>
    </row>
    <row r="20" spans="1:8" x14ac:dyDescent="0.25">
      <c r="A20" s="22" t="s">
        <v>14</v>
      </c>
      <c r="B20" s="14" t="s">
        <v>103</v>
      </c>
      <c r="C20" s="18">
        <v>12</v>
      </c>
      <c r="D20" s="241"/>
      <c r="E20" s="18" t="s">
        <v>40</v>
      </c>
      <c r="F20" s="19"/>
      <c r="G20" s="9">
        <f t="shared" si="0"/>
        <v>0</v>
      </c>
      <c r="H20" s="242">
        <f>F20*D20</f>
        <v>0</v>
      </c>
    </row>
    <row r="21" spans="1:8" x14ac:dyDescent="0.25">
      <c r="A21" s="22"/>
      <c r="B21" s="14"/>
      <c r="C21" s="18"/>
      <c r="D21" s="241"/>
      <c r="E21" s="18"/>
      <c r="F21" s="19"/>
      <c r="G21" s="9"/>
      <c r="H21" s="242">
        <f t="shared" ref="H21" si="1">F21*D21</f>
        <v>0</v>
      </c>
    </row>
    <row r="22" spans="1:8" x14ac:dyDescent="0.25">
      <c r="A22" s="22"/>
      <c r="B22" s="153" t="s">
        <v>50</v>
      </c>
      <c r="C22" s="37"/>
      <c r="D22" s="37"/>
      <c r="E22" s="151"/>
      <c r="F22" s="19"/>
      <c r="G22" s="9"/>
      <c r="H22" s="242"/>
    </row>
    <row r="23" spans="1:8" ht="15" customHeight="1" x14ac:dyDescent="0.25">
      <c r="A23" s="22"/>
      <c r="B23" s="279" t="s">
        <v>17</v>
      </c>
      <c r="C23" s="280"/>
      <c r="D23" s="280"/>
      <c r="E23" s="281"/>
      <c r="F23" s="19"/>
      <c r="G23" s="9"/>
      <c r="H23" s="242"/>
    </row>
    <row r="24" spans="1:8" x14ac:dyDescent="0.25">
      <c r="A24" s="22" t="s">
        <v>44</v>
      </c>
      <c r="B24" s="14" t="s">
        <v>87</v>
      </c>
      <c r="C24" s="18">
        <v>9</v>
      </c>
      <c r="D24" s="241"/>
      <c r="E24" s="18" t="s">
        <v>15</v>
      </c>
      <c r="F24" s="19"/>
      <c r="G24" s="9">
        <f t="shared" si="0"/>
        <v>0</v>
      </c>
      <c r="H24" s="242">
        <f>F24*D24</f>
        <v>0</v>
      </c>
    </row>
    <row r="25" spans="1:8" x14ac:dyDescent="0.25">
      <c r="A25" s="22"/>
      <c r="C25" s="18"/>
      <c r="D25" s="18"/>
      <c r="E25" s="18"/>
      <c r="F25" s="19"/>
      <c r="G25" s="9"/>
      <c r="H25" s="242"/>
    </row>
    <row r="26" spans="1:8" x14ac:dyDescent="0.25">
      <c r="A26" s="22"/>
      <c r="B26" s="11" t="s">
        <v>21</v>
      </c>
      <c r="C26" s="18"/>
      <c r="D26" s="18"/>
      <c r="E26" s="18"/>
      <c r="F26" s="19"/>
      <c r="G26" s="9"/>
      <c r="H26" s="242"/>
    </row>
    <row r="27" spans="1:8" ht="15" customHeight="1" x14ac:dyDescent="0.25">
      <c r="A27" s="22"/>
      <c r="B27" s="279" t="s">
        <v>77</v>
      </c>
      <c r="C27" s="280"/>
      <c r="D27" s="280"/>
      <c r="E27" s="281"/>
      <c r="F27" s="19"/>
      <c r="G27" s="9"/>
      <c r="H27" s="242"/>
    </row>
    <row r="28" spans="1:8" x14ac:dyDescent="0.25">
      <c r="A28" s="22"/>
      <c r="B28" s="261"/>
      <c r="C28" s="262"/>
      <c r="D28" s="262"/>
      <c r="E28" s="263"/>
      <c r="F28" s="19"/>
      <c r="G28" s="9"/>
      <c r="H28" s="242"/>
    </row>
    <row r="29" spans="1:8" ht="17.25" x14ac:dyDescent="0.25">
      <c r="A29" s="22" t="s">
        <v>60</v>
      </c>
      <c r="B29" s="14" t="s">
        <v>88</v>
      </c>
      <c r="C29" s="18">
        <v>9</v>
      </c>
      <c r="D29" s="241"/>
      <c r="E29" s="18" t="s">
        <v>19</v>
      </c>
      <c r="F29" s="19"/>
      <c r="G29" s="9">
        <f t="shared" si="0"/>
        <v>0</v>
      </c>
      <c r="H29" s="242">
        <f>F29*D29</f>
        <v>0</v>
      </c>
    </row>
    <row r="30" spans="1:8" x14ac:dyDescent="0.25">
      <c r="A30" s="22"/>
      <c r="B30" s="261"/>
      <c r="C30" s="262"/>
      <c r="D30" s="262"/>
      <c r="E30" s="263"/>
      <c r="G30" s="20"/>
      <c r="H30" s="242"/>
    </row>
    <row r="31" spans="1:8" x14ac:dyDescent="0.25">
      <c r="A31" s="22"/>
      <c r="B31" s="14"/>
      <c r="C31" s="18"/>
      <c r="D31" s="18"/>
      <c r="E31" s="18"/>
      <c r="F31" s="19"/>
      <c r="G31" s="20"/>
      <c r="H31" s="242"/>
    </row>
    <row r="32" spans="1:8" x14ac:dyDescent="0.25">
      <c r="A32" s="22"/>
      <c r="C32" s="18"/>
      <c r="D32" s="18"/>
      <c r="E32" s="18"/>
      <c r="F32" s="19"/>
      <c r="G32" s="20"/>
      <c r="H32" s="242"/>
    </row>
    <row r="33" spans="1:8" x14ac:dyDescent="0.25">
      <c r="A33" s="22"/>
      <c r="B33" s="14"/>
      <c r="C33" s="18"/>
      <c r="D33" s="18"/>
      <c r="E33" s="18"/>
      <c r="F33" s="239"/>
      <c r="G33" s="20"/>
      <c r="H33" s="242"/>
    </row>
    <row r="34" spans="1:8" x14ac:dyDescent="0.25">
      <c r="A34" s="22"/>
      <c r="B34" s="14"/>
      <c r="C34" s="18"/>
      <c r="D34" s="18"/>
      <c r="E34" s="18"/>
      <c r="F34" s="19"/>
      <c r="G34" s="20"/>
      <c r="H34" s="242"/>
    </row>
    <row r="35" spans="1:8" x14ac:dyDescent="0.25">
      <c r="A35" s="22"/>
      <c r="C35" s="18"/>
      <c r="D35" s="18"/>
      <c r="E35" s="18"/>
      <c r="F35" s="19"/>
      <c r="G35" s="20"/>
      <c r="H35" s="242"/>
    </row>
    <row r="36" spans="1:8" x14ac:dyDescent="0.25">
      <c r="A36" s="22"/>
      <c r="C36" s="18"/>
      <c r="D36" s="18"/>
      <c r="E36" s="18"/>
      <c r="F36" s="19"/>
      <c r="G36" s="20"/>
      <c r="H36" s="242"/>
    </row>
    <row r="37" spans="1:8" x14ac:dyDescent="0.25">
      <c r="A37" s="22"/>
      <c r="C37" s="18"/>
      <c r="D37" s="18"/>
      <c r="E37" s="18"/>
      <c r="F37" s="239"/>
      <c r="G37" s="20"/>
      <c r="H37" s="242"/>
    </row>
    <row r="38" spans="1:8" x14ac:dyDescent="0.25">
      <c r="A38" s="22"/>
      <c r="B38" s="14"/>
      <c r="C38" s="18"/>
      <c r="D38" s="18"/>
      <c r="E38" s="18"/>
      <c r="F38" s="19"/>
      <c r="G38" s="20"/>
      <c r="H38" s="242"/>
    </row>
    <row r="39" spans="1:8" x14ac:dyDescent="0.25">
      <c r="A39" s="22"/>
      <c r="B39" s="14"/>
      <c r="C39" s="18"/>
      <c r="D39" s="18"/>
      <c r="E39" s="18"/>
      <c r="F39" s="19"/>
      <c r="G39" s="20"/>
      <c r="H39" s="242"/>
    </row>
    <row r="40" spans="1:8" x14ac:dyDescent="0.25">
      <c r="A40" s="22"/>
      <c r="B40" s="14"/>
      <c r="C40" s="18"/>
      <c r="D40" s="18"/>
      <c r="E40" s="18"/>
      <c r="F40" s="19"/>
      <c r="G40" s="20"/>
      <c r="H40" s="242"/>
    </row>
    <row r="41" spans="1:8" ht="14.25" x14ac:dyDescent="0.2">
      <c r="A41" s="47"/>
      <c r="B41" s="98"/>
      <c r="C41" s="99"/>
      <c r="D41" s="99"/>
      <c r="E41" s="99"/>
      <c r="F41" s="100"/>
      <c r="G41" s="101"/>
      <c r="H41" s="243"/>
    </row>
    <row r="42" spans="1:8" thickBot="1" x14ac:dyDescent="0.25">
      <c r="A42" s="47"/>
      <c r="B42" s="98"/>
      <c r="C42" s="99"/>
      <c r="D42" s="99"/>
      <c r="E42" s="99"/>
      <c r="F42" s="100"/>
      <c r="G42" s="101"/>
      <c r="H42" s="243"/>
    </row>
    <row r="43" spans="1:8" ht="16.5" thickTop="1" thickBot="1" x14ac:dyDescent="0.3">
      <c r="A43" s="22"/>
      <c r="B43" s="10" t="s">
        <v>12</v>
      </c>
      <c r="C43" s="18"/>
      <c r="D43" s="18"/>
      <c r="E43" s="18"/>
      <c r="F43" s="26"/>
      <c r="G43" s="160">
        <f>SUM(G6:G42)</f>
        <v>0</v>
      </c>
      <c r="H43" s="244">
        <f>SUM(H16:H42)</f>
        <v>0</v>
      </c>
    </row>
    <row r="44" spans="1:8" ht="15.75" thickTop="1" x14ac:dyDescent="0.25">
      <c r="A44" s="22"/>
      <c r="B44" s="75" t="s">
        <v>82</v>
      </c>
      <c r="C44" s="99"/>
      <c r="D44" s="99"/>
      <c r="E44" s="99"/>
      <c r="F44" s="100"/>
      <c r="G44" s="101"/>
      <c r="H44" s="101"/>
    </row>
    <row r="45" spans="1:8" x14ac:dyDescent="0.25">
      <c r="A45" s="22"/>
      <c r="B45" s="33" t="s">
        <v>20</v>
      </c>
      <c r="C45" s="18"/>
      <c r="D45" s="18"/>
      <c r="E45" s="18"/>
      <c r="F45" s="26"/>
      <c r="G45" s="158"/>
      <c r="H45" s="159"/>
    </row>
    <row r="46" spans="1:8" x14ac:dyDescent="0.25">
      <c r="A46" s="22"/>
      <c r="B46" s="33"/>
      <c r="C46" s="18"/>
      <c r="D46" s="18"/>
      <c r="E46" s="18"/>
      <c r="F46" s="26"/>
      <c r="G46" s="158"/>
      <c r="H46" s="159"/>
    </row>
    <row r="47" spans="1:8" x14ac:dyDescent="0.25">
      <c r="A47" s="22"/>
      <c r="B47" s="33"/>
      <c r="C47" s="18"/>
      <c r="D47" s="18"/>
      <c r="E47" s="18"/>
      <c r="F47" s="26"/>
      <c r="G47" s="158"/>
      <c r="H47" s="159"/>
    </row>
    <row r="48" spans="1:8" x14ac:dyDescent="0.25">
      <c r="B48" s="161" t="s">
        <v>104</v>
      </c>
    </row>
    <row r="49" spans="1:8" x14ac:dyDescent="0.25">
      <c r="B49" s="161"/>
    </row>
    <row r="50" spans="1:8" x14ac:dyDescent="0.25">
      <c r="B50" s="161"/>
    </row>
    <row r="51" spans="1:8" x14ac:dyDescent="0.25">
      <c r="B51" s="161"/>
    </row>
    <row r="52" spans="1:8" x14ac:dyDescent="0.25">
      <c r="B52" s="161"/>
    </row>
    <row r="53" spans="1:8" x14ac:dyDescent="0.25">
      <c r="B53" s="161"/>
    </row>
    <row r="54" spans="1:8" x14ac:dyDescent="0.25">
      <c r="B54" s="161"/>
    </row>
    <row r="55" spans="1:8" x14ac:dyDescent="0.25">
      <c r="B55" s="161"/>
    </row>
    <row r="56" spans="1:8" x14ac:dyDescent="0.25">
      <c r="B56" s="161"/>
    </row>
    <row r="57" spans="1:8" ht="30" x14ac:dyDescent="0.2">
      <c r="A57" s="1" t="s">
        <v>11</v>
      </c>
      <c r="B57" s="2" t="s">
        <v>7</v>
      </c>
      <c r="C57" s="154" t="s">
        <v>5</v>
      </c>
      <c r="D57" s="250" t="s">
        <v>45</v>
      </c>
      <c r="E57" s="154" t="s">
        <v>6</v>
      </c>
      <c r="F57" s="155" t="s">
        <v>8</v>
      </c>
      <c r="G57" s="156" t="s">
        <v>9</v>
      </c>
      <c r="H57" s="249" t="s">
        <v>46</v>
      </c>
    </row>
    <row r="58" spans="1:8" x14ac:dyDescent="0.25">
      <c r="A58" s="6"/>
      <c r="B58" s="10" t="s">
        <v>22</v>
      </c>
      <c r="C58" s="7"/>
      <c r="D58" s="7"/>
      <c r="E58" s="7"/>
      <c r="F58" s="8"/>
      <c r="G58" s="9"/>
      <c r="H58" s="9"/>
    </row>
    <row r="59" spans="1:8" x14ac:dyDescent="0.25">
      <c r="A59" s="6"/>
      <c r="B59" s="153" t="s">
        <v>67</v>
      </c>
      <c r="C59" s="7"/>
      <c r="D59" s="7"/>
      <c r="E59" s="7"/>
      <c r="F59" s="8"/>
      <c r="G59" s="9"/>
      <c r="H59" s="9"/>
    </row>
    <row r="60" spans="1:8" x14ac:dyDescent="0.25">
      <c r="A60" s="6"/>
      <c r="B60" s="75"/>
      <c r="C60" s="7"/>
      <c r="D60" s="7"/>
      <c r="E60" s="7"/>
      <c r="F60" s="8"/>
      <c r="G60" s="9"/>
      <c r="H60" s="9"/>
    </row>
    <row r="61" spans="1:8" x14ac:dyDescent="0.25">
      <c r="A61" s="6"/>
      <c r="B61" s="149" t="s">
        <v>48</v>
      </c>
      <c r="C61" s="147"/>
      <c r="D61" s="147"/>
      <c r="E61" s="148"/>
      <c r="F61" s="8"/>
      <c r="G61" s="9"/>
      <c r="H61" s="9"/>
    </row>
    <row r="62" spans="1:8" x14ac:dyDescent="0.25">
      <c r="A62" s="13"/>
      <c r="B62" s="282" t="s">
        <v>105</v>
      </c>
      <c r="C62" s="283"/>
      <c r="D62" s="283"/>
      <c r="E62" s="284"/>
      <c r="F62" s="17"/>
      <c r="G62" s="15"/>
      <c r="H62" s="15"/>
    </row>
    <row r="63" spans="1:8" ht="17.25" x14ac:dyDescent="0.25">
      <c r="A63" s="13" t="s">
        <v>0</v>
      </c>
      <c r="B63" s="14" t="s">
        <v>106</v>
      </c>
      <c r="C63" s="18">
        <v>0.5</v>
      </c>
      <c r="D63" s="18"/>
      <c r="E63" s="18" t="s">
        <v>18</v>
      </c>
      <c r="F63" s="19"/>
      <c r="G63" s="20">
        <f>F63*C63</f>
        <v>0</v>
      </c>
      <c r="H63" s="15"/>
    </row>
    <row r="64" spans="1:8" x14ac:dyDescent="0.25">
      <c r="A64" s="13"/>
      <c r="B64" s="150"/>
      <c r="C64" s="37"/>
      <c r="D64" s="240"/>
      <c r="E64" s="151"/>
      <c r="F64" s="19"/>
      <c r="G64" s="20"/>
      <c r="H64" s="242"/>
    </row>
    <row r="65" spans="1:8" x14ac:dyDescent="0.25">
      <c r="A65" s="13"/>
      <c r="B65" s="152" t="s">
        <v>49</v>
      </c>
      <c r="C65" s="37"/>
      <c r="D65" s="37"/>
      <c r="E65" s="151"/>
      <c r="F65" s="19"/>
      <c r="G65" s="20"/>
      <c r="H65" s="242"/>
    </row>
    <row r="66" spans="1:8" x14ac:dyDescent="0.25">
      <c r="A66" s="22"/>
      <c r="B66" s="279" t="s">
        <v>16</v>
      </c>
      <c r="C66" s="280"/>
      <c r="D66" s="280"/>
      <c r="E66" s="281"/>
      <c r="F66" s="19"/>
      <c r="G66" s="20"/>
      <c r="H66" s="242"/>
    </row>
    <row r="67" spans="1:8" x14ac:dyDescent="0.25">
      <c r="A67" s="22" t="s">
        <v>1</v>
      </c>
      <c r="B67" s="14" t="s">
        <v>68</v>
      </c>
      <c r="C67" s="18">
        <v>0.04</v>
      </c>
      <c r="D67" s="18"/>
      <c r="E67" s="18" t="s">
        <v>36</v>
      </c>
      <c r="F67" s="19"/>
      <c r="G67" s="20">
        <f t="shared" ref="G67:G79" si="2">F67*C67</f>
        <v>0</v>
      </c>
      <c r="H67" s="242"/>
    </row>
    <row r="68" spans="1:8" ht="5.45" customHeight="1" x14ac:dyDescent="0.25">
      <c r="A68" s="22"/>
      <c r="B68" s="14"/>
      <c r="C68" s="18"/>
      <c r="D68" s="241"/>
      <c r="E68" s="18"/>
      <c r="F68" s="19"/>
      <c r="G68" s="20"/>
      <c r="H68" s="242"/>
    </row>
    <row r="69" spans="1:8" x14ac:dyDescent="0.25">
      <c r="A69" s="22" t="s">
        <v>2</v>
      </c>
      <c r="B69" s="14" t="s">
        <v>76</v>
      </c>
      <c r="C69" s="18">
        <v>0.03</v>
      </c>
      <c r="D69" s="241"/>
      <c r="E69" s="18" t="s">
        <v>36</v>
      </c>
      <c r="F69" s="19"/>
      <c r="G69" s="20">
        <f t="shared" si="2"/>
        <v>0</v>
      </c>
      <c r="H69" s="242"/>
    </row>
    <row r="70" spans="1:8" ht="6" customHeight="1" x14ac:dyDescent="0.25">
      <c r="A70" s="22"/>
      <c r="B70" s="150"/>
      <c r="C70" s="37"/>
      <c r="D70" s="240"/>
      <c r="E70" s="151"/>
      <c r="F70" s="19"/>
      <c r="G70" s="20"/>
      <c r="H70" s="242"/>
    </row>
    <row r="71" spans="1:8" x14ac:dyDescent="0.25">
      <c r="A71" s="22"/>
      <c r="B71" s="150"/>
      <c r="C71" s="37"/>
      <c r="D71" s="37"/>
      <c r="E71" s="151"/>
      <c r="F71" s="19"/>
      <c r="G71" s="20"/>
      <c r="H71" s="242"/>
    </row>
    <row r="72" spans="1:8" x14ac:dyDescent="0.25">
      <c r="A72" s="22"/>
      <c r="B72" s="153" t="s">
        <v>50</v>
      </c>
      <c r="C72" s="37"/>
      <c r="D72" s="37"/>
      <c r="E72" s="151"/>
      <c r="F72" s="19"/>
      <c r="G72" s="20"/>
      <c r="H72" s="242"/>
    </row>
    <row r="73" spans="1:8" x14ac:dyDescent="0.25">
      <c r="A73" s="22"/>
      <c r="B73" s="279" t="s">
        <v>17</v>
      </c>
      <c r="C73" s="280"/>
      <c r="D73" s="280"/>
      <c r="E73" s="281"/>
      <c r="F73" s="19"/>
      <c r="G73" s="20"/>
      <c r="H73" s="242"/>
    </row>
    <row r="74" spans="1:8" ht="17.25" x14ac:dyDescent="0.25">
      <c r="A74" s="22" t="s">
        <v>3</v>
      </c>
      <c r="B74" s="14" t="s">
        <v>39</v>
      </c>
      <c r="C74" s="18">
        <v>9</v>
      </c>
      <c r="D74" s="18"/>
      <c r="E74" s="18" t="s">
        <v>19</v>
      </c>
      <c r="F74" s="19"/>
      <c r="G74" s="20">
        <f t="shared" si="2"/>
        <v>0</v>
      </c>
      <c r="H74" s="242"/>
    </row>
    <row r="75" spans="1:8" x14ac:dyDescent="0.25">
      <c r="A75" s="22"/>
      <c r="B75" s="14"/>
      <c r="C75" s="18"/>
      <c r="D75" s="18"/>
      <c r="E75" s="18"/>
      <c r="F75" s="19"/>
      <c r="G75" s="20"/>
      <c r="H75" s="242"/>
    </row>
    <row r="76" spans="1:8" x14ac:dyDescent="0.25">
      <c r="A76" s="22"/>
      <c r="B76" s="11" t="s">
        <v>21</v>
      </c>
      <c r="C76" s="18"/>
      <c r="D76" s="18"/>
      <c r="E76" s="18"/>
      <c r="F76" s="19"/>
      <c r="G76" s="20"/>
      <c r="H76" s="242"/>
    </row>
    <row r="77" spans="1:8" x14ac:dyDescent="0.25">
      <c r="A77" s="22"/>
      <c r="B77" s="279" t="s">
        <v>77</v>
      </c>
      <c r="C77" s="280"/>
      <c r="D77" s="280"/>
      <c r="E77" s="281"/>
      <c r="F77" s="19"/>
      <c r="G77" s="20"/>
      <c r="H77" s="242"/>
    </row>
    <row r="78" spans="1:8" x14ac:dyDescent="0.25">
      <c r="A78" s="22"/>
      <c r="B78" s="261"/>
      <c r="C78" s="262"/>
      <c r="D78" s="262"/>
      <c r="E78" s="263"/>
      <c r="F78" s="19"/>
      <c r="G78" s="20"/>
      <c r="H78" s="242"/>
    </row>
    <row r="79" spans="1:8" ht="17.25" x14ac:dyDescent="0.25">
      <c r="A79" s="22" t="s">
        <v>4</v>
      </c>
      <c r="B79" s="14" t="s">
        <v>107</v>
      </c>
      <c r="C79" s="18">
        <v>27</v>
      </c>
      <c r="D79" s="241"/>
      <c r="E79" s="18" t="s">
        <v>19</v>
      </c>
      <c r="F79" s="19"/>
      <c r="G79" s="20">
        <f t="shared" si="2"/>
        <v>0</v>
      </c>
      <c r="H79" s="242">
        <f>F79*D79</f>
        <v>0</v>
      </c>
    </row>
    <row r="80" spans="1:8" x14ac:dyDescent="0.25">
      <c r="A80" s="22"/>
      <c r="B80" s="14"/>
      <c r="C80" s="18"/>
      <c r="D80" s="18"/>
      <c r="E80" s="18"/>
      <c r="F80" s="19"/>
      <c r="G80" s="20"/>
      <c r="H80" s="242"/>
    </row>
    <row r="81" spans="1:8" x14ac:dyDescent="0.25">
      <c r="A81" s="22"/>
      <c r="B81" s="261"/>
      <c r="C81" s="262"/>
      <c r="D81" s="262"/>
      <c r="E81" s="263"/>
      <c r="G81" s="20"/>
      <c r="H81" s="242"/>
    </row>
    <row r="82" spans="1:8" x14ac:dyDescent="0.25">
      <c r="A82" s="22"/>
      <c r="B82" s="14"/>
      <c r="C82" s="18"/>
      <c r="D82" s="18"/>
      <c r="E82" s="18"/>
      <c r="F82" s="19"/>
      <c r="G82" s="20"/>
      <c r="H82" s="242"/>
    </row>
    <row r="83" spans="1:8" x14ac:dyDescent="0.25">
      <c r="A83" s="22"/>
      <c r="C83" s="18"/>
      <c r="D83" s="18"/>
      <c r="E83" s="18"/>
      <c r="F83" s="19"/>
      <c r="G83" s="20"/>
      <c r="H83" s="242"/>
    </row>
    <row r="84" spans="1:8" x14ac:dyDescent="0.25">
      <c r="A84" s="22"/>
      <c r="B84" s="14"/>
      <c r="C84" s="18"/>
      <c r="D84" s="18"/>
      <c r="E84" s="18"/>
      <c r="F84" s="239"/>
      <c r="G84" s="20"/>
      <c r="H84" s="242"/>
    </row>
    <row r="85" spans="1:8" x14ac:dyDescent="0.25">
      <c r="A85" s="22"/>
      <c r="B85" s="14"/>
      <c r="C85" s="18"/>
      <c r="D85" s="18"/>
      <c r="E85" s="18"/>
      <c r="F85" s="19"/>
      <c r="G85" s="20"/>
      <c r="H85" s="242"/>
    </row>
    <row r="86" spans="1:8" x14ac:dyDescent="0.25">
      <c r="A86" s="22"/>
      <c r="C86" s="18"/>
      <c r="D86" s="18"/>
      <c r="E86" s="18"/>
      <c r="F86" s="19"/>
      <c r="G86" s="20"/>
      <c r="H86" s="242"/>
    </row>
    <row r="87" spans="1:8" x14ac:dyDescent="0.25">
      <c r="A87" s="22"/>
      <c r="C87" s="18"/>
      <c r="D87" s="18"/>
      <c r="E87" s="18"/>
      <c r="F87" s="19"/>
      <c r="G87" s="20"/>
      <c r="H87" s="242"/>
    </row>
    <row r="88" spans="1:8" x14ac:dyDescent="0.25">
      <c r="A88" s="22"/>
      <c r="C88" s="18"/>
      <c r="D88" s="18"/>
      <c r="E88" s="18"/>
      <c r="F88" s="239"/>
      <c r="G88" s="20"/>
      <c r="H88" s="242"/>
    </row>
    <row r="89" spans="1:8" x14ac:dyDescent="0.25">
      <c r="A89" s="22"/>
      <c r="B89" s="14"/>
      <c r="C89" s="18"/>
      <c r="D89" s="18"/>
      <c r="E89" s="18"/>
      <c r="F89" s="19"/>
      <c r="G89" s="20"/>
      <c r="H89" s="242"/>
    </row>
    <row r="90" spans="1:8" x14ac:dyDescent="0.25">
      <c r="A90" s="22"/>
      <c r="B90" s="14"/>
      <c r="C90" s="18"/>
      <c r="D90" s="18"/>
      <c r="E90" s="18"/>
      <c r="F90" s="19"/>
      <c r="G90" s="20"/>
      <c r="H90" s="242"/>
    </row>
    <row r="91" spans="1:8" x14ac:dyDescent="0.25">
      <c r="A91" s="22"/>
      <c r="C91" s="18"/>
      <c r="D91" s="18"/>
      <c r="E91" s="18"/>
      <c r="F91" s="239"/>
      <c r="G91" s="20"/>
      <c r="H91" s="242"/>
    </row>
    <row r="92" spans="1:8" ht="14.25" x14ac:dyDescent="0.2">
      <c r="A92" s="47"/>
      <c r="B92" s="98"/>
      <c r="C92" s="99"/>
      <c r="D92" s="99"/>
      <c r="E92" s="99"/>
      <c r="F92" s="100"/>
      <c r="G92" s="101"/>
      <c r="H92" s="243"/>
    </row>
    <row r="93" spans="1:8" thickBot="1" x14ac:dyDescent="0.25">
      <c r="A93" s="47"/>
      <c r="B93" s="98"/>
      <c r="C93" s="99"/>
      <c r="D93" s="99"/>
      <c r="E93" s="99"/>
      <c r="F93" s="100"/>
      <c r="G93" s="101"/>
      <c r="H93" s="243"/>
    </row>
    <row r="94" spans="1:8" ht="16.5" thickTop="1" thickBot="1" x14ac:dyDescent="0.3">
      <c r="A94" s="22"/>
      <c r="B94" s="10" t="s">
        <v>22</v>
      </c>
      <c r="C94" s="18"/>
      <c r="D94" s="18"/>
      <c r="E94" s="18"/>
      <c r="F94" s="26"/>
      <c r="G94" s="160">
        <f>SUM(G63:G93)</f>
        <v>0</v>
      </c>
      <c r="H94" s="244">
        <f>SUM(H65:H93)</f>
        <v>0</v>
      </c>
    </row>
    <row r="95" spans="1:8" ht="15.75" thickTop="1" x14ac:dyDescent="0.25">
      <c r="A95" s="22"/>
      <c r="B95" s="75" t="s">
        <v>67</v>
      </c>
      <c r="C95" s="99"/>
      <c r="D95" s="99"/>
      <c r="E95" s="99"/>
      <c r="F95" s="100"/>
      <c r="G95" s="101"/>
      <c r="H95" s="101"/>
    </row>
    <row r="96" spans="1:8" x14ac:dyDescent="0.25">
      <c r="A96" s="22"/>
      <c r="B96" s="33" t="s">
        <v>20</v>
      </c>
      <c r="C96" s="18"/>
      <c r="D96" s="18"/>
      <c r="E96" s="18"/>
      <c r="F96" s="26"/>
      <c r="G96" s="158"/>
      <c r="H96" s="159"/>
    </row>
    <row r="97" spans="1:8" x14ac:dyDescent="0.25">
      <c r="A97" s="22"/>
      <c r="B97" s="33"/>
      <c r="C97" s="18"/>
      <c r="D97" s="18"/>
      <c r="E97" s="18"/>
      <c r="F97" s="26"/>
      <c r="G97" s="158"/>
      <c r="H97" s="159"/>
    </row>
    <row r="98" spans="1:8" x14ac:dyDescent="0.25">
      <c r="A98" s="22"/>
      <c r="B98" s="33"/>
      <c r="C98" s="18"/>
      <c r="D98" s="18"/>
      <c r="E98" s="18"/>
      <c r="F98" s="26"/>
      <c r="G98" s="158"/>
      <c r="H98" s="159"/>
    </row>
    <row r="99" spans="1:8" x14ac:dyDescent="0.25">
      <c r="A99" s="22"/>
      <c r="B99" s="33"/>
      <c r="C99" s="18"/>
      <c r="D99" s="18"/>
      <c r="E99" s="18"/>
      <c r="F99" s="26"/>
      <c r="G99" s="158"/>
      <c r="H99" s="159"/>
    </row>
    <row r="100" spans="1:8" x14ac:dyDescent="0.25">
      <c r="A100" s="22"/>
      <c r="B100" s="33"/>
      <c r="C100" s="18"/>
      <c r="D100" s="18"/>
      <c r="E100" s="18"/>
      <c r="F100" s="26"/>
      <c r="G100" s="158"/>
      <c r="H100" s="159"/>
    </row>
    <row r="101" spans="1:8" x14ac:dyDescent="0.25">
      <c r="A101" s="22"/>
      <c r="B101" s="33"/>
      <c r="C101" s="18"/>
      <c r="D101" s="18"/>
      <c r="E101" s="18"/>
      <c r="F101" s="26"/>
      <c r="G101" s="158"/>
      <c r="H101" s="159"/>
    </row>
    <row r="102" spans="1:8" x14ac:dyDescent="0.25">
      <c r="A102" s="22"/>
      <c r="B102" s="33"/>
      <c r="C102" s="18"/>
      <c r="D102" s="18"/>
      <c r="E102" s="18"/>
      <c r="F102" s="26"/>
      <c r="G102" s="158"/>
      <c r="H102" s="159"/>
    </row>
    <row r="103" spans="1:8" x14ac:dyDescent="0.25">
      <c r="A103" s="22"/>
      <c r="B103" s="33"/>
      <c r="C103" s="18"/>
      <c r="D103" s="18"/>
      <c r="E103" s="18"/>
      <c r="F103" s="26"/>
      <c r="G103" s="158"/>
      <c r="H103" s="159"/>
    </row>
    <row r="104" spans="1:8" x14ac:dyDescent="0.25">
      <c r="A104" s="22"/>
      <c r="B104" s="33"/>
      <c r="C104" s="18"/>
      <c r="D104" s="18"/>
      <c r="E104" s="18"/>
      <c r="F104" s="26"/>
      <c r="G104" s="158"/>
      <c r="H104" s="159"/>
    </row>
    <row r="105" spans="1:8" x14ac:dyDescent="0.25">
      <c r="A105" s="22"/>
      <c r="B105" s="33"/>
      <c r="C105" s="18"/>
      <c r="D105" s="18"/>
      <c r="E105" s="18"/>
      <c r="F105" s="26"/>
      <c r="G105" s="158"/>
      <c r="H105" s="159"/>
    </row>
    <row r="106" spans="1:8" x14ac:dyDescent="0.25">
      <c r="A106" s="22"/>
      <c r="B106" s="33"/>
      <c r="C106" s="18"/>
      <c r="D106" s="18"/>
      <c r="E106" s="18"/>
      <c r="F106" s="26"/>
      <c r="G106" s="158"/>
      <c r="H106" s="159"/>
    </row>
    <row r="107" spans="1:8" x14ac:dyDescent="0.25">
      <c r="A107" s="22"/>
      <c r="B107" s="33"/>
      <c r="C107" s="18"/>
      <c r="D107" s="18"/>
      <c r="E107" s="18"/>
      <c r="F107" s="26"/>
      <c r="G107" s="158"/>
      <c r="H107" s="159"/>
    </row>
    <row r="108" spans="1:8" x14ac:dyDescent="0.25">
      <c r="A108" s="22"/>
      <c r="B108" s="33"/>
      <c r="C108" s="18"/>
      <c r="D108" s="18"/>
      <c r="E108" s="18"/>
      <c r="F108" s="26"/>
      <c r="G108" s="158"/>
      <c r="H108" s="159"/>
    </row>
    <row r="109" spans="1:8" x14ac:dyDescent="0.25">
      <c r="A109" s="22"/>
      <c r="B109" s="33"/>
      <c r="C109" s="18"/>
      <c r="D109" s="18"/>
      <c r="E109" s="18"/>
      <c r="F109" s="26"/>
      <c r="G109" s="158"/>
      <c r="H109" s="159"/>
    </row>
    <row r="110" spans="1:8" x14ac:dyDescent="0.25">
      <c r="A110" s="22"/>
      <c r="B110" s="33"/>
      <c r="C110" s="18"/>
      <c r="D110" s="18"/>
      <c r="E110" s="18"/>
      <c r="F110" s="26"/>
      <c r="G110" s="158"/>
      <c r="H110" s="159"/>
    </row>
    <row r="111" spans="1:8" x14ac:dyDescent="0.25">
      <c r="A111" s="22"/>
      <c r="B111" s="33"/>
      <c r="C111" s="18"/>
      <c r="D111" s="18"/>
      <c r="E111" s="18"/>
      <c r="F111" s="26"/>
      <c r="G111" s="158"/>
      <c r="H111" s="159"/>
    </row>
    <row r="112" spans="1:8" x14ac:dyDescent="0.25">
      <c r="A112" s="22"/>
      <c r="B112" s="33"/>
      <c r="C112" s="18"/>
      <c r="D112" s="18"/>
      <c r="E112" s="18"/>
      <c r="F112" s="26"/>
      <c r="G112" s="158"/>
      <c r="H112" s="159"/>
    </row>
    <row r="113" spans="1:8" x14ac:dyDescent="0.25">
      <c r="A113" s="22"/>
      <c r="B113" s="33"/>
      <c r="C113" s="18"/>
      <c r="D113" s="18"/>
      <c r="E113" s="18"/>
      <c r="F113" s="26"/>
      <c r="G113" s="158"/>
      <c r="H113" s="159"/>
    </row>
    <row r="114" spans="1:8" x14ac:dyDescent="0.25">
      <c r="A114" s="22"/>
      <c r="B114" s="33"/>
      <c r="C114" s="18"/>
      <c r="D114" s="18"/>
      <c r="E114" s="18"/>
      <c r="F114" s="26"/>
      <c r="G114" s="158"/>
      <c r="H114" s="159"/>
    </row>
    <row r="115" spans="1:8" x14ac:dyDescent="0.25">
      <c r="A115" s="22"/>
      <c r="B115" s="33"/>
      <c r="C115" s="18"/>
      <c r="D115" s="18"/>
      <c r="E115" s="18"/>
      <c r="F115" s="26"/>
      <c r="G115" s="158"/>
      <c r="H115" s="159"/>
    </row>
    <row r="116" spans="1:8" x14ac:dyDescent="0.25">
      <c r="B116" s="161" t="s">
        <v>108</v>
      </c>
    </row>
    <row r="117" spans="1:8" x14ac:dyDescent="0.25">
      <c r="B117" s="161"/>
    </row>
    <row r="118" spans="1:8" x14ac:dyDescent="0.25">
      <c r="B118" s="161"/>
    </row>
    <row r="119" spans="1:8" ht="30" x14ac:dyDescent="0.2">
      <c r="A119" s="1" t="s">
        <v>11</v>
      </c>
      <c r="B119" s="2" t="s">
        <v>7</v>
      </c>
      <c r="C119" s="154" t="s">
        <v>5</v>
      </c>
      <c r="D119" s="250" t="s">
        <v>45</v>
      </c>
      <c r="E119" s="154" t="s">
        <v>6</v>
      </c>
      <c r="F119" s="155" t="s">
        <v>8</v>
      </c>
      <c r="G119" s="156" t="s">
        <v>9</v>
      </c>
      <c r="H119" s="249" t="s">
        <v>46</v>
      </c>
    </row>
    <row r="120" spans="1:8" x14ac:dyDescent="0.25">
      <c r="A120" s="6"/>
      <c r="B120" s="10" t="s">
        <v>23</v>
      </c>
      <c r="C120" s="7"/>
      <c r="D120" s="7"/>
      <c r="E120" s="7"/>
      <c r="F120" s="8"/>
      <c r="G120" s="9"/>
      <c r="H120" s="9"/>
    </row>
    <row r="121" spans="1:8" x14ac:dyDescent="0.25">
      <c r="A121" s="6"/>
      <c r="B121" s="153" t="s">
        <v>109</v>
      </c>
      <c r="C121" s="7"/>
      <c r="D121" s="7"/>
      <c r="E121" s="7"/>
      <c r="F121" s="8"/>
      <c r="G121" s="9"/>
      <c r="H121" s="9"/>
    </row>
    <row r="122" spans="1:8" x14ac:dyDescent="0.25">
      <c r="A122" s="6"/>
      <c r="B122" s="75"/>
      <c r="C122" s="7"/>
      <c r="D122" s="7"/>
      <c r="E122" s="7"/>
      <c r="F122" s="8"/>
      <c r="G122" s="9"/>
      <c r="H122" s="9"/>
    </row>
    <row r="123" spans="1:8" x14ac:dyDescent="0.25">
      <c r="A123" s="6"/>
      <c r="B123" s="149" t="s">
        <v>110</v>
      </c>
      <c r="C123" s="147"/>
      <c r="D123" s="147"/>
      <c r="E123" s="148"/>
      <c r="F123" s="8"/>
      <c r="G123" s="9"/>
      <c r="H123" s="9"/>
    </row>
    <row r="124" spans="1:8" x14ac:dyDescent="0.25">
      <c r="A124" s="13" t="s">
        <v>0</v>
      </c>
      <c r="B124" s="282" t="s">
        <v>111</v>
      </c>
      <c r="C124" s="283"/>
      <c r="D124" s="283"/>
      <c r="E124" s="284"/>
      <c r="F124" s="17"/>
      <c r="G124" s="15"/>
      <c r="H124" s="15"/>
    </row>
    <row r="125" spans="1:8" ht="17.25" x14ac:dyDescent="0.25">
      <c r="A125" s="13"/>
      <c r="B125" s="150"/>
      <c r="C125" s="18">
        <v>15</v>
      </c>
      <c r="D125" s="18"/>
      <c r="E125" s="18" t="s">
        <v>19</v>
      </c>
      <c r="F125" s="19"/>
      <c r="G125" s="20">
        <f>F125*C125</f>
        <v>0</v>
      </c>
      <c r="H125" s="242"/>
    </row>
    <row r="126" spans="1:8" x14ac:dyDescent="0.25">
      <c r="A126" s="22" t="s">
        <v>1</v>
      </c>
      <c r="B126" s="14" t="s">
        <v>112</v>
      </c>
      <c r="C126" s="18">
        <v>9</v>
      </c>
      <c r="D126" s="18"/>
      <c r="E126" s="18" t="s">
        <v>40</v>
      </c>
      <c r="F126" s="19"/>
      <c r="G126" s="20">
        <f t="shared" ref="G126:G137" si="3">F126*C126</f>
        <v>0</v>
      </c>
      <c r="H126" s="242"/>
    </row>
    <row r="127" spans="1:8" x14ac:dyDescent="0.25">
      <c r="A127" s="22"/>
      <c r="B127" s="14"/>
      <c r="C127" s="18"/>
      <c r="D127" s="241"/>
      <c r="E127" s="18"/>
      <c r="F127" s="19"/>
      <c r="G127" s="20"/>
      <c r="H127" s="242"/>
    </row>
    <row r="128" spans="1:8" x14ac:dyDescent="0.25">
      <c r="A128" s="22" t="s">
        <v>2</v>
      </c>
      <c r="B128" s="14" t="s">
        <v>113</v>
      </c>
      <c r="C128" s="18">
        <v>45</v>
      </c>
      <c r="D128" s="241"/>
      <c r="E128" s="18" t="s">
        <v>15</v>
      </c>
      <c r="F128" s="19"/>
      <c r="G128" s="20">
        <f t="shared" si="3"/>
        <v>0</v>
      </c>
      <c r="H128" s="242"/>
    </row>
    <row r="129" spans="1:8" x14ac:dyDescent="0.25">
      <c r="A129" s="22"/>
      <c r="B129" s="150"/>
      <c r="C129" s="37"/>
      <c r="D129" s="240"/>
      <c r="E129" s="151"/>
      <c r="F129" s="19"/>
      <c r="G129" s="20"/>
      <c r="H129" s="242"/>
    </row>
    <row r="130" spans="1:8" x14ac:dyDescent="0.25">
      <c r="A130" s="22"/>
      <c r="B130" s="153" t="s">
        <v>114</v>
      </c>
      <c r="C130" s="37"/>
      <c r="D130" s="37"/>
      <c r="E130" s="151"/>
      <c r="F130" s="19"/>
      <c r="G130" s="20"/>
      <c r="H130" s="242"/>
    </row>
    <row r="131" spans="1:8" x14ac:dyDescent="0.25">
      <c r="A131" s="22" t="s">
        <v>3</v>
      </c>
      <c r="B131" s="14" t="s">
        <v>115</v>
      </c>
      <c r="C131" s="18">
        <v>23</v>
      </c>
      <c r="D131" s="241"/>
      <c r="E131" s="18" t="s">
        <v>15</v>
      </c>
      <c r="F131" s="19"/>
      <c r="G131" s="20">
        <f t="shared" si="3"/>
        <v>0</v>
      </c>
      <c r="H131" s="242"/>
    </row>
    <row r="132" spans="1:8" x14ac:dyDescent="0.25">
      <c r="A132" s="22" t="s">
        <v>4</v>
      </c>
      <c r="B132" s="14" t="s">
        <v>116</v>
      </c>
      <c r="C132" s="18">
        <v>20</v>
      </c>
      <c r="D132" s="241"/>
      <c r="E132" s="18" t="s">
        <v>15</v>
      </c>
      <c r="F132" s="19"/>
      <c r="G132" s="20">
        <f t="shared" si="3"/>
        <v>0</v>
      </c>
      <c r="H132" s="242"/>
    </row>
    <row r="133" spans="1:8" x14ac:dyDescent="0.25">
      <c r="A133" s="22" t="s">
        <v>13</v>
      </c>
      <c r="B133" s="14" t="s">
        <v>117</v>
      </c>
      <c r="C133" s="18">
        <v>12</v>
      </c>
      <c r="D133" s="241"/>
      <c r="E133" s="18" t="s">
        <v>15</v>
      </c>
      <c r="F133" s="19"/>
      <c r="G133" s="20">
        <f t="shared" si="3"/>
        <v>0</v>
      </c>
      <c r="H133" s="242"/>
    </row>
    <row r="134" spans="1:8" x14ac:dyDescent="0.25">
      <c r="A134" s="22" t="s">
        <v>14</v>
      </c>
      <c r="B134" s="14" t="s">
        <v>118</v>
      </c>
      <c r="C134" s="18">
        <v>80</v>
      </c>
      <c r="D134" s="241"/>
      <c r="E134" s="18" t="s">
        <v>15</v>
      </c>
      <c r="F134" s="19"/>
      <c r="G134" s="20">
        <f t="shared" si="3"/>
        <v>0</v>
      </c>
      <c r="H134" s="242"/>
    </row>
    <row r="135" spans="1:8" x14ac:dyDescent="0.25">
      <c r="A135" s="22" t="s">
        <v>44</v>
      </c>
      <c r="B135" s="14" t="s">
        <v>119</v>
      </c>
      <c r="C135" s="18">
        <v>40</v>
      </c>
      <c r="D135" s="241"/>
      <c r="E135" s="18" t="s">
        <v>15</v>
      </c>
      <c r="F135" s="19"/>
      <c r="G135" s="20">
        <f t="shared" si="3"/>
        <v>0</v>
      </c>
      <c r="H135" s="242"/>
    </row>
    <row r="136" spans="1:8" x14ac:dyDescent="0.25">
      <c r="A136" s="22" t="s">
        <v>60</v>
      </c>
      <c r="B136" s="14" t="s">
        <v>120</v>
      </c>
      <c r="C136" s="18">
        <v>50</v>
      </c>
      <c r="D136" s="241"/>
      <c r="E136" s="18" t="s">
        <v>15</v>
      </c>
      <c r="F136" s="19"/>
      <c r="G136" s="20">
        <f t="shared" si="3"/>
        <v>0</v>
      </c>
      <c r="H136" s="242"/>
    </row>
    <row r="137" spans="1:8" x14ac:dyDescent="0.25">
      <c r="A137" s="22" t="s">
        <v>61</v>
      </c>
      <c r="B137" s="14" t="s">
        <v>121</v>
      </c>
      <c r="C137" s="18">
        <v>15</v>
      </c>
      <c r="D137" s="241"/>
      <c r="E137" s="18" t="s">
        <v>15</v>
      </c>
      <c r="F137" s="19"/>
      <c r="G137" s="20">
        <f t="shared" si="3"/>
        <v>0</v>
      </c>
      <c r="H137" s="242"/>
    </row>
    <row r="138" spans="1:8" x14ac:dyDescent="0.25">
      <c r="A138" s="22"/>
      <c r="C138" s="18"/>
      <c r="D138" s="18"/>
      <c r="E138" s="18"/>
      <c r="F138" s="19"/>
      <c r="G138" s="20"/>
      <c r="H138" s="242"/>
    </row>
    <row r="139" spans="1:8" x14ac:dyDescent="0.25">
      <c r="A139" s="22"/>
      <c r="C139" s="18"/>
      <c r="D139" s="18"/>
      <c r="E139" s="18"/>
      <c r="F139" s="19"/>
      <c r="G139" s="20"/>
      <c r="H139" s="242"/>
    </row>
    <row r="140" spans="1:8" x14ac:dyDescent="0.25">
      <c r="A140" s="22"/>
      <c r="C140" s="18"/>
      <c r="D140" s="18"/>
      <c r="E140" s="18"/>
      <c r="F140" s="239"/>
      <c r="G140" s="20"/>
      <c r="H140" s="242"/>
    </row>
    <row r="141" spans="1:8" x14ac:dyDescent="0.25">
      <c r="A141" s="22"/>
      <c r="B141" s="14"/>
      <c r="C141" s="18"/>
      <c r="D141" s="18"/>
      <c r="E141" s="18"/>
      <c r="F141" s="19"/>
      <c r="G141" s="20"/>
      <c r="H141" s="242"/>
    </row>
    <row r="142" spans="1:8" x14ac:dyDescent="0.25">
      <c r="A142" s="22"/>
      <c r="B142" s="14"/>
      <c r="C142" s="18"/>
      <c r="D142" s="18"/>
      <c r="E142" s="18"/>
      <c r="F142" s="19"/>
      <c r="G142" s="20"/>
      <c r="H142" s="242"/>
    </row>
    <row r="143" spans="1:8" x14ac:dyDescent="0.25">
      <c r="A143" s="22"/>
      <c r="C143" s="18"/>
      <c r="D143" s="18"/>
      <c r="E143" s="18"/>
      <c r="F143" s="239"/>
      <c r="G143" s="20"/>
      <c r="H143" s="242"/>
    </row>
    <row r="144" spans="1:8" ht="14.25" x14ac:dyDescent="0.2">
      <c r="A144" s="47"/>
      <c r="B144" s="98"/>
      <c r="C144" s="99"/>
      <c r="D144" s="99"/>
      <c r="E144" s="99"/>
      <c r="F144" s="100"/>
      <c r="G144" s="101"/>
      <c r="H144" s="243"/>
    </row>
    <row r="145" spans="1:8" thickBot="1" x14ac:dyDescent="0.25">
      <c r="A145" s="47"/>
      <c r="B145" s="98"/>
      <c r="C145" s="99"/>
      <c r="D145" s="99"/>
      <c r="E145" s="99"/>
      <c r="F145" s="100"/>
      <c r="G145" s="101"/>
      <c r="H145" s="243"/>
    </row>
    <row r="146" spans="1:8" ht="16.5" thickTop="1" thickBot="1" x14ac:dyDescent="0.3">
      <c r="A146" s="22"/>
      <c r="B146" s="10" t="s">
        <v>23</v>
      </c>
      <c r="C146" s="18"/>
      <c r="D146" s="18"/>
      <c r="E146" s="18"/>
      <c r="F146" s="26"/>
      <c r="G146" s="160">
        <f>SUM(G125:G145)</f>
        <v>0</v>
      </c>
      <c r="H146" s="244">
        <f>SUM(H126:H145)</f>
        <v>0</v>
      </c>
    </row>
    <row r="147" spans="1:8" ht="15.75" thickTop="1" x14ac:dyDescent="0.25">
      <c r="A147" s="22"/>
      <c r="B147" s="75" t="s">
        <v>122</v>
      </c>
      <c r="C147" s="99"/>
      <c r="D147" s="99"/>
      <c r="E147" s="99"/>
      <c r="F147" s="100"/>
      <c r="G147" s="101"/>
      <c r="H147" s="101"/>
    </row>
    <row r="148" spans="1:8" x14ac:dyDescent="0.25">
      <c r="A148" s="22"/>
      <c r="B148" s="33" t="s">
        <v>20</v>
      </c>
      <c r="C148" s="18"/>
      <c r="D148" s="18"/>
      <c r="E148" s="18"/>
      <c r="F148" s="26"/>
      <c r="G148" s="158"/>
      <c r="H148" s="159"/>
    </row>
    <row r="149" spans="1:8" x14ac:dyDescent="0.25">
      <c r="A149" s="22"/>
      <c r="B149" s="33"/>
      <c r="C149" s="18"/>
      <c r="D149" s="18"/>
      <c r="E149" s="18"/>
      <c r="F149" s="26"/>
      <c r="G149" s="158"/>
      <c r="H149" s="159"/>
    </row>
    <row r="150" spans="1:8" x14ac:dyDescent="0.25">
      <c r="A150" s="22"/>
      <c r="B150" s="33"/>
      <c r="C150" s="18"/>
      <c r="D150" s="18"/>
      <c r="E150" s="18"/>
      <c r="F150" s="26"/>
      <c r="G150" s="158"/>
      <c r="H150" s="159"/>
    </row>
    <row r="151" spans="1:8" x14ac:dyDescent="0.25">
      <c r="A151" s="22"/>
      <c r="B151" s="33"/>
      <c r="C151" s="18"/>
      <c r="D151" s="18"/>
      <c r="E151" s="18"/>
      <c r="F151" s="26"/>
      <c r="G151" s="158"/>
      <c r="H151" s="159"/>
    </row>
    <row r="152" spans="1:8" x14ac:dyDescent="0.25">
      <c r="A152" s="22"/>
      <c r="B152" s="33"/>
      <c r="C152" s="18"/>
      <c r="D152" s="18"/>
      <c r="E152" s="18"/>
      <c r="F152" s="26"/>
      <c r="G152" s="158"/>
      <c r="H152" s="159"/>
    </row>
    <row r="153" spans="1:8" x14ac:dyDescent="0.25">
      <c r="A153" s="22"/>
      <c r="B153" s="33"/>
      <c r="C153" s="18"/>
      <c r="D153" s="18"/>
      <c r="E153" s="18"/>
      <c r="F153" s="26"/>
      <c r="G153" s="158"/>
      <c r="H153" s="159"/>
    </row>
    <row r="154" spans="1:8" x14ac:dyDescent="0.25">
      <c r="A154" s="22"/>
      <c r="B154" s="33"/>
      <c r="C154" s="18"/>
      <c r="D154" s="18"/>
      <c r="E154" s="18"/>
      <c r="F154" s="26"/>
      <c r="G154" s="158"/>
      <c r="H154" s="159"/>
    </row>
    <row r="155" spans="1:8" x14ac:dyDescent="0.25">
      <c r="A155" s="22"/>
      <c r="B155" s="33"/>
      <c r="C155" s="18"/>
      <c r="D155" s="18"/>
      <c r="E155" s="18"/>
      <c r="F155" s="26"/>
      <c r="G155" s="158"/>
      <c r="H155" s="159"/>
    </row>
    <row r="156" spans="1:8" x14ac:dyDescent="0.25">
      <c r="A156" s="22"/>
      <c r="B156" s="33"/>
      <c r="C156" s="18"/>
      <c r="D156" s="18"/>
      <c r="E156" s="18"/>
      <c r="F156" s="26"/>
      <c r="G156" s="158"/>
      <c r="H156" s="159"/>
    </row>
    <row r="157" spans="1:8" x14ac:dyDescent="0.25">
      <c r="A157" s="22"/>
      <c r="B157" s="33"/>
      <c r="C157" s="18"/>
      <c r="D157" s="18"/>
      <c r="E157" s="18"/>
      <c r="F157" s="26"/>
      <c r="G157" s="158"/>
      <c r="H157" s="159"/>
    </row>
    <row r="158" spans="1:8" x14ac:dyDescent="0.25">
      <c r="A158" s="22"/>
      <c r="B158" s="33"/>
      <c r="C158" s="18"/>
      <c r="D158" s="18"/>
      <c r="E158" s="18"/>
      <c r="F158" s="26"/>
      <c r="G158" s="158"/>
      <c r="H158" s="159"/>
    </row>
    <row r="159" spans="1:8" x14ac:dyDescent="0.25">
      <c r="A159" s="22"/>
      <c r="B159" s="33"/>
      <c r="C159" s="18"/>
      <c r="D159" s="18"/>
      <c r="E159" s="18"/>
      <c r="F159" s="26"/>
      <c r="G159" s="158"/>
      <c r="H159" s="159"/>
    </row>
    <row r="160" spans="1:8" x14ac:dyDescent="0.25">
      <c r="A160" s="22"/>
      <c r="B160" s="33"/>
      <c r="C160" s="18"/>
      <c r="D160" s="18"/>
      <c r="E160" s="18"/>
      <c r="F160" s="26"/>
      <c r="G160" s="158"/>
      <c r="H160" s="159"/>
    </row>
    <row r="161" spans="1:8" x14ac:dyDescent="0.25">
      <c r="A161" s="22"/>
      <c r="B161" s="33"/>
      <c r="C161" s="18"/>
      <c r="D161" s="18"/>
      <c r="E161" s="18"/>
      <c r="F161" s="26"/>
      <c r="G161" s="158"/>
      <c r="H161" s="159"/>
    </row>
    <row r="162" spans="1:8" x14ac:dyDescent="0.25">
      <c r="A162" s="22"/>
      <c r="B162" s="33"/>
      <c r="C162" s="18"/>
      <c r="D162" s="18"/>
      <c r="E162" s="18"/>
      <c r="F162" s="26"/>
      <c r="G162" s="158"/>
      <c r="H162" s="159"/>
    </row>
    <row r="163" spans="1:8" x14ac:dyDescent="0.25">
      <c r="A163" s="22"/>
      <c r="B163" s="33"/>
      <c r="C163" s="18"/>
      <c r="D163" s="18"/>
      <c r="E163" s="18"/>
      <c r="F163" s="26"/>
      <c r="G163" s="158"/>
      <c r="H163" s="159"/>
    </row>
    <row r="164" spans="1:8" x14ac:dyDescent="0.25">
      <c r="A164" s="22"/>
      <c r="B164" s="33"/>
      <c r="C164" s="18"/>
      <c r="D164" s="18"/>
      <c r="E164" s="18"/>
      <c r="F164" s="26"/>
      <c r="G164" s="158"/>
      <c r="H164" s="159"/>
    </row>
    <row r="165" spans="1:8" x14ac:dyDescent="0.25">
      <c r="A165" s="22"/>
      <c r="B165" s="33"/>
      <c r="C165" s="18"/>
      <c r="D165" s="18"/>
      <c r="E165" s="18"/>
      <c r="F165" s="26"/>
      <c r="G165" s="158"/>
      <c r="H165" s="159"/>
    </row>
    <row r="166" spans="1:8" x14ac:dyDescent="0.25">
      <c r="A166" s="22"/>
      <c r="B166" s="33"/>
      <c r="C166" s="18"/>
      <c r="D166" s="18"/>
      <c r="E166" s="18"/>
      <c r="F166" s="26"/>
      <c r="G166" s="158"/>
      <c r="H166" s="159"/>
    </row>
    <row r="167" spans="1:8" x14ac:dyDescent="0.25">
      <c r="A167" s="22"/>
      <c r="B167" s="33"/>
      <c r="C167" s="18"/>
      <c r="D167" s="18"/>
      <c r="E167" s="18"/>
      <c r="F167" s="26"/>
      <c r="G167" s="158"/>
      <c r="H167" s="159"/>
    </row>
    <row r="168" spans="1:8" x14ac:dyDescent="0.25">
      <c r="B168" s="161" t="s">
        <v>123</v>
      </c>
    </row>
    <row r="169" spans="1:8" x14ac:dyDescent="0.25">
      <c r="B169" s="161"/>
    </row>
    <row r="170" spans="1:8" x14ac:dyDescent="0.25">
      <c r="B170" s="161"/>
    </row>
    <row r="171" spans="1:8" x14ac:dyDescent="0.25">
      <c r="B171" s="161"/>
    </row>
    <row r="172" spans="1:8" x14ac:dyDescent="0.25">
      <c r="B172" s="161"/>
    </row>
    <row r="173" spans="1:8" x14ac:dyDescent="0.25">
      <c r="B173" s="161"/>
    </row>
    <row r="174" spans="1:8" x14ac:dyDescent="0.25">
      <c r="B174" s="161"/>
    </row>
    <row r="175" spans="1:8" x14ac:dyDescent="0.25">
      <c r="B175" s="161"/>
    </row>
    <row r="176" spans="1:8" x14ac:dyDescent="0.25">
      <c r="B176" s="161"/>
    </row>
    <row r="177" spans="1:8" x14ac:dyDescent="0.25">
      <c r="B177" s="161"/>
    </row>
    <row r="178" spans="1:8" x14ac:dyDescent="0.25">
      <c r="B178" s="161"/>
    </row>
    <row r="179" spans="1:8" ht="30" x14ac:dyDescent="0.2">
      <c r="A179" s="1" t="s">
        <v>11</v>
      </c>
      <c r="B179" s="2" t="s">
        <v>7</v>
      </c>
      <c r="C179" s="154" t="s">
        <v>5</v>
      </c>
      <c r="D179" s="250" t="s">
        <v>45</v>
      </c>
      <c r="E179" s="154" t="s">
        <v>6</v>
      </c>
      <c r="F179" s="155" t="s">
        <v>8</v>
      </c>
      <c r="G179" s="156" t="s">
        <v>9</v>
      </c>
      <c r="H179" s="249" t="s">
        <v>46</v>
      </c>
    </row>
    <row r="180" spans="1:8" x14ac:dyDescent="0.25">
      <c r="B180" s="10" t="s">
        <v>24</v>
      </c>
      <c r="C180" s="18"/>
      <c r="D180" s="18"/>
      <c r="E180" s="18"/>
      <c r="F180" s="19"/>
      <c r="G180" s="20"/>
      <c r="H180" s="20"/>
    </row>
    <row r="181" spans="1:8" x14ac:dyDescent="0.25">
      <c r="B181" s="10" t="s">
        <v>124</v>
      </c>
      <c r="C181" s="18"/>
      <c r="D181" s="18"/>
      <c r="E181" s="18"/>
      <c r="F181" s="19"/>
      <c r="G181" s="20"/>
      <c r="H181" s="20"/>
    </row>
    <row r="182" spans="1:8" x14ac:dyDescent="0.25">
      <c r="B182" s="10"/>
      <c r="C182" s="18"/>
      <c r="D182" s="18"/>
      <c r="E182" s="18"/>
      <c r="F182" s="19"/>
      <c r="G182" s="20"/>
      <c r="H182" s="20"/>
    </row>
    <row r="183" spans="1:8" x14ac:dyDescent="0.25">
      <c r="A183" s="47"/>
      <c r="B183" s="10" t="s">
        <v>51</v>
      </c>
      <c r="C183" s="99"/>
      <c r="D183" s="99"/>
      <c r="E183" s="99"/>
      <c r="F183" s="100"/>
      <c r="G183" s="101"/>
      <c r="H183" s="101"/>
    </row>
    <row r="184" spans="1:8" ht="24" x14ac:dyDescent="0.2">
      <c r="A184" s="47" t="s">
        <v>0</v>
      </c>
      <c r="B184" s="55" t="s">
        <v>125</v>
      </c>
      <c r="C184" s="99">
        <v>1</v>
      </c>
      <c r="D184" s="99"/>
      <c r="E184" s="99" t="s">
        <v>26</v>
      </c>
      <c r="F184" s="100"/>
      <c r="G184" s="101">
        <f>F184*C184</f>
        <v>0</v>
      </c>
      <c r="H184" s="15"/>
    </row>
    <row r="185" spans="1:8" x14ac:dyDescent="0.2">
      <c r="A185" s="95"/>
      <c r="B185" s="55"/>
      <c r="C185" s="99"/>
      <c r="D185" s="99"/>
      <c r="E185" s="99"/>
      <c r="F185" s="100"/>
      <c r="G185" s="101">
        <f t="shared" ref="G185:G192" si="4">F185*C185</f>
        <v>0</v>
      </c>
      <c r="H185" s="15"/>
    </row>
    <row r="186" spans="1:8" x14ac:dyDescent="0.25">
      <c r="A186" s="47" t="s">
        <v>1</v>
      </c>
      <c r="B186" s="10" t="s">
        <v>52</v>
      </c>
      <c r="C186" s="99"/>
      <c r="D186" s="99"/>
      <c r="E186" s="99"/>
      <c r="F186" s="100"/>
      <c r="G186" s="101">
        <f t="shared" si="4"/>
        <v>0</v>
      </c>
      <c r="H186" s="15"/>
    </row>
    <row r="187" spans="1:8" ht="36" x14ac:dyDescent="0.2">
      <c r="A187" s="47"/>
      <c r="B187" s="55" t="s">
        <v>126</v>
      </c>
      <c r="C187" s="99">
        <v>1</v>
      </c>
      <c r="D187" s="99"/>
      <c r="E187" s="99" t="s">
        <v>26</v>
      </c>
      <c r="F187" s="100"/>
      <c r="G187" s="101">
        <f t="shared" si="4"/>
        <v>0</v>
      </c>
      <c r="H187" s="15"/>
    </row>
    <row r="188" spans="1:8" x14ac:dyDescent="0.25">
      <c r="A188" s="47"/>
      <c r="B188" s="10"/>
      <c r="C188" s="99"/>
      <c r="D188" s="99"/>
      <c r="E188" s="99"/>
      <c r="F188" s="39"/>
      <c r="G188" s="101">
        <f t="shared" si="4"/>
        <v>0</v>
      </c>
      <c r="H188" s="15"/>
    </row>
    <row r="189" spans="1:8" x14ac:dyDescent="0.2">
      <c r="A189" s="47" t="s">
        <v>2</v>
      </c>
      <c r="B189" s="55" t="s">
        <v>127</v>
      </c>
      <c r="C189" s="99">
        <v>1</v>
      </c>
      <c r="D189" s="99"/>
      <c r="E189" s="99" t="s">
        <v>26</v>
      </c>
      <c r="F189" s="100"/>
      <c r="G189" s="101">
        <f t="shared" si="4"/>
        <v>0</v>
      </c>
      <c r="H189" s="15"/>
    </row>
    <row r="190" spans="1:8" x14ac:dyDescent="0.2">
      <c r="A190" s="47"/>
      <c r="B190" s="55"/>
      <c r="C190" s="99"/>
      <c r="D190" s="99"/>
      <c r="E190" s="99"/>
      <c r="F190" s="105"/>
      <c r="G190" s="101">
        <f t="shared" si="4"/>
        <v>0</v>
      </c>
      <c r="H190" s="15"/>
    </row>
    <row r="191" spans="1:8" x14ac:dyDescent="0.25">
      <c r="A191" s="92"/>
      <c r="B191" s="10" t="s">
        <v>56</v>
      </c>
      <c r="C191" s="18"/>
      <c r="D191" s="18"/>
      <c r="E191" s="18"/>
      <c r="F191" s="19"/>
      <c r="G191" s="101">
        <f t="shared" si="4"/>
        <v>0</v>
      </c>
      <c r="H191" s="20"/>
    </row>
    <row r="192" spans="1:8" ht="72" x14ac:dyDescent="0.2">
      <c r="A192" s="47" t="s">
        <v>3</v>
      </c>
      <c r="B192" s="72" t="s">
        <v>57</v>
      </c>
      <c r="C192" s="99">
        <v>2</v>
      </c>
      <c r="D192" s="99"/>
      <c r="E192" s="99" t="s">
        <v>40</v>
      </c>
      <c r="F192" s="100"/>
      <c r="G192" s="101">
        <f t="shared" si="4"/>
        <v>0</v>
      </c>
      <c r="H192" s="15"/>
    </row>
    <row r="193" spans="1:8" x14ac:dyDescent="0.2">
      <c r="A193" s="47"/>
      <c r="B193" s="55"/>
      <c r="C193" s="99"/>
      <c r="D193" s="99"/>
      <c r="E193" s="99"/>
      <c r="F193" s="100"/>
      <c r="G193" s="101"/>
      <c r="H193" s="15"/>
    </row>
    <row r="194" spans="1:8" x14ac:dyDescent="0.2">
      <c r="A194" s="47"/>
      <c r="B194" s="55"/>
      <c r="C194" s="99"/>
      <c r="D194" s="99"/>
      <c r="E194" s="99"/>
      <c r="F194" s="100"/>
      <c r="G194" s="101"/>
      <c r="H194" s="15"/>
    </row>
    <row r="195" spans="1:8" x14ac:dyDescent="0.25">
      <c r="A195" s="47"/>
      <c r="B195" s="14"/>
      <c r="C195" s="99"/>
      <c r="D195" s="99"/>
      <c r="E195" s="99"/>
      <c r="F195" s="100"/>
      <c r="G195" s="101"/>
      <c r="H195" s="101"/>
    </row>
    <row r="196" spans="1:8" x14ac:dyDescent="0.25">
      <c r="A196" s="47"/>
      <c r="B196" s="10"/>
      <c r="C196" s="99"/>
      <c r="D196" s="99"/>
      <c r="E196" s="99"/>
      <c r="F196" s="39"/>
      <c r="G196" s="54"/>
      <c r="H196" s="15"/>
    </row>
    <row r="197" spans="1:8" x14ac:dyDescent="0.2">
      <c r="A197" s="47"/>
      <c r="B197" s="55"/>
      <c r="C197" s="99"/>
      <c r="D197" s="99"/>
      <c r="E197" s="99"/>
      <c r="F197" s="105"/>
      <c r="G197" s="106"/>
      <c r="H197" s="15"/>
    </row>
    <row r="198" spans="1:8" ht="12.75" x14ac:dyDescent="0.2">
      <c r="A198" s="47"/>
      <c r="B198" s="55"/>
      <c r="C198" s="48"/>
      <c r="D198" s="48"/>
      <c r="E198" s="48"/>
      <c r="F198" s="52"/>
      <c r="G198" s="53"/>
      <c r="H198" s="53"/>
    </row>
    <row r="199" spans="1:8" x14ac:dyDescent="0.25">
      <c r="A199" s="47"/>
      <c r="B199" s="14"/>
      <c r="C199" s="48"/>
      <c r="D199" s="48"/>
      <c r="E199" s="48"/>
      <c r="F199" s="49"/>
      <c r="G199" s="50"/>
      <c r="H199" s="50"/>
    </row>
    <row r="200" spans="1:8" ht="12.75" x14ac:dyDescent="0.2">
      <c r="A200" s="47"/>
      <c r="B200" s="55"/>
      <c r="C200" s="48"/>
      <c r="D200" s="48"/>
      <c r="E200" s="48"/>
      <c r="F200" s="52"/>
      <c r="G200" s="68"/>
      <c r="H200" s="68"/>
    </row>
    <row r="201" spans="1:8" x14ac:dyDescent="0.25">
      <c r="A201" s="47"/>
      <c r="B201" s="14"/>
      <c r="C201" s="48"/>
      <c r="D201" s="48"/>
      <c r="E201" s="48"/>
      <c r="F201" s="49"/>
      <c r="G201" s="50"/>
      <c r="H201" s="50"/>
    </row>
    <row r="202" spans="1:8" x14ac:dyDescent="0.25">
      <c r="A202" s="47"/>
      <c r="B202" s="14"/>
      <c r="C202" s="48"/>
      <c r="D202" s="48"/>
      <c r="E202" s="48"/>
      <c r="F202" s="49"/>
      <c r="G202" s="50"/>
      <c r="H202" s="50"/>
    </row>
    <row r="203" spans="1:8" x14ac:dyDescent="0.25">
      <c r="A203" s="47"/>
      <c r="B203" s="14"/>
      <c r="C203" s="48"/>
      <c r="D203" s="48"/>
      <c r="E203" s="48"/>
      <c r="F203" s="49"/>
      <c r="G203" s="50"/>
      <c r="H203" s="50">
        <f>D203*G203</f>
        <v>0</v>
      </c>
    </row>
    <row r="204" spans="1:8" x14ac:dyDescent="0.25">
      <c r="A204" s="47"/>
      <c r="B204" s="14"/>
      <c r="C204" s="69"/>
      <c r="D204" s="69"/>
      <c r="E204" s="69"/>
      <c r="F204" s="52"/>
      <c r="G204" s="60"/>
      <c r="H204" s="60"/>
    </row>
    <row r="205" spans="1:8" x14ac:dyDescent="0.25">
      <c r="A205" s="47"/>
      <c r="B205" s="14"/>
      <c r="C205" s="48"/>
      <c r="D205" s="48"/>
      <c r="E205" s="48"/>
      <c r="F205" s="49"/>
      <c r="G205" s="50"/>
      <c r="H205" s="50">
        <f>D205*G205</f>
        <v>0</v>
      </c>
    </row>
    <row r="206" spans="1:8" x14ac:dyDescent="0.25">
      <c r="A206" s="47"/>
      <c r="B206" s="14"/>
      <c r="C206" s="69"/>
      <c r="D206" s="69"/>
      <c r="E206" s="69"/>
      <c r="F206" s="52"/>
      <c r="G206" s="60"/>
      <c r="H206" s="60"/>
    </row>
    <row r="207" spans="1:8" x14ac:dyDescent="0.25">
      <c r="A207" s="47"/>
      <c r="B207" s="14"/>
      <c r="C207" s="48"/>
      <c r="D207" s="48"/>
      <c r="E207" s="48"/>
      <c r="F207" s="49"/>
      <c r="G207" s="50"/>
      <c r="H207" s="50">
        <f>D207*G207</f>
        <v>0</v>
      </c>
    </row>
    <row r="208" spans="1:8" x14ac:dyDescent="0.25">
      <c r="A208" s="47"/>
      <c r="B208" s="14"/>
      <c r="C208" s="69"/>
      <c r="D208" s="69"/>
      <c r="E208" s="69"/>
      <c r="F208" s="52"/>
      <c r="G208" s="60"/>
      <c r="H208" s="60"/>
    </row>
    <row r="209" spans="1:9" x14ac:dyDescent="0.25">
      <c r="A209" s="47"/>
      <c r="B209" s="14"/>
      <c r="C209" s="48"/>
      <c r="D209" s="48"/>
      <c r="E209" s="48"/>
      <c r="F209" s="49"/>
      <c r="G209" s="50"/>
      <c r="H209" s="50">
        <f>D209*G209</f>
        <v>0</v>
      </c>
    </row>
    <row r="210" spans="1:9" x14ac:dyDescent="0.25">
      <c r="A210" s="47"/>
      <c r="B210" s="14"/>
      <c r="C210" s="69"/>
      <c r="D210" s="69"/>
      <c r="E210" s="69"/>
      <c r="F210" s="52"/>
      <c r="G210" s="60"/>
      <c r="H210" s="60"/>
    </row>
    <row r="211" spans="1:9" x14ac:dyDescent="0.25">
      <c r="A211" s="47"/>
      <c r="B211" s="14"/>
      <c r="C211" s="48"/>
      <c r="D211" s="48"/>
      <c r="E211" s="48"/>
      <c r="F211" s="49"/>
      <c r="G211" s="50"/>
      <c r="H211" s="50">
        <f>D211*G211</f>
        <v>0</v>
      </c>
    </row>
    <row r="212" spans="1:9" x14ac:dyDescent="0.25">
      <c r="A212" s="47"/>
      <c r="B212" s="14"/>
      <c r="C212" s="48"/>
      <c r="D212" s="48"/>
      <c r="E212" s="48"/>
      <c r="F212" s="49"/>
      <c r="G212" s="50"/>
      <c r="H212" s="50"/>
    </row>
    <row r="213" spans="1:9" x14ac:dyDescent="0.25">
      <c r="A213" s="47"/>
      <c r="B213" s="14"/>
      <c r="C213" s="48"/>
      <c r="D213" s="48"/>
      <c r="E213" s="48"/>
      <c r="F213" s="49"/>
      <c r="G213" s="50"/>
      <c r="H213" s="50"/>
    </row>
    <row r="214" spans="1:9" ht="12.75" x14ac:dyDescent="0.2">
      <c r="A214" s="56"/>
      <c r="B214" s="57"/>
      <c r="C214" s="48"/>
      <c r="D214" s="48"/>
      <c r="E214" s="48"/>
      <c r="F214" s="58"/>
      <c r="G214" s="59"/>
      <c r="H214" s="59"/>
      <c r="I214" s="46"/>
    </row>
    <row r="215" spans="1:9" x14ac:dyDescent="0.25">
      <c r="A215" s="56"/>
      <c r="B215" s="34"/>
      <c r="C215" s="18"/>
      <c r="D215" s="18"/>
      <c r="E215" s="18"/>
      <c r="F215" s="26"/>
      <c r="G215" s="20"/>
      <c r="H215" s="20"/>
      <c r="I215" s="46"/>
    </row>
    <row r="216" spans="1:9" ht="12.75" x14ac:dyDescent="0.2">
      <c r="A216" s="47"/>
      <c r="B216" s="61"/>
      <c r="C216" s="48"/>
      <c r="D216" s="48"/>
      <c r="E216" s="48"/>
      <c r="F216" s="58"/>
      <c r="G216" s="59"/>
      <c r="H216" s="59"/>
      <c r="I216" s="46"/>
    </row>
    <row r="217" spans="1:9" ht="12.75" x14ac:dyDescent="0.2">
      <c r="A217" s="47"/>
      <c r="B217" s="62"/>
      <c r="C217" s="48"/>
      <c r="D217" s="48"/>
      <c r="E217" s="48"/>
      <c r="F217" s="58"/>
      <c r="G217" s="50"/>
      <c r="H217" s="50"/>
      <c r="I217" s="46"/>
    </row>
    <row r="218" spans="1:9" x14ac:dyDescent="0.25">
      <c r="A218" s="47"/>
      <c r="B218" s="10" t="s">
        <v>24</v>
      </c>
      <c r="C218" s="48"/>
      <c r="D218" s="48"/>
      <c r="E218" s="48"/>
      <c r="F218" s="49"/>
      <c r="G218" s="63"/>
      <c r="H218" s="63"/>
      <c r="I218" s="46"/>
    </row>
    <row r="219" spans="1:9" x14ac:dyDescent="0.2">
      <c r="A219" s="47"/>
      <c r="B219" s="70" t="s">
        <v>124</v>
      </c>
      <c r="C219" s="48"/>
      <c r="D219" s="48"/>
      <c r="E219" s="48"/>
      <c r="F219" s="64"/>
      <c r="G219" s="65"/>
      <c r="H219" s="65"/>
      <c r="I219" s="46"/>
    </row>
    <row r="220" spans="1:9" ht="15.75" thickBot="1" x14ac:dyDescent="0.25">
      <c r="A220" s="47"/>
      <c r="B220" s="71" t="s">
        <v>27</v>
      </c>
      <c r="C220" s="48"/>
      <c r="D220" s="48"/>
      <c r="E220" s="48"/>
      <c r="F220" s="49"/>
      <c r="G220" s="108">
        <f>SUM(G184:G219)</f>
        <v>0</v>
      </c>
      <c r="H220" s="108">
        <f>SUM(H183:H219)</f>
        <v>0</v>
      </c>
      <c r="I220" s="46"/>
    </row>
    <row r="221" spans="1:9" ht="15.75" thickTop="1" x14ac:dyDescent="0.2">
      <c r="A221" s="94"/>
      <c r="B221" s="71"/>
      <c r="C221" s="48"/>
      <c r="D221" s="48"/>
      <c r="E221" s="48"/>
      <c r="F221" s="49"/>
      <c r="G221" s="101"/>
      <c r="H221" s="101"/>
      <c r="I221" s="46"/>
    </row>
    <row r="222" spans="1:9" x14ac:dyDescent="0.2">
      <c r="A222" s="94"/>
      <c r="B222" s="71"/>
      <c r="C222" s="48"/>
      <c r="D222" s="48"/>
      <c r="E222" s="48"/>
      <c r="F222" s="49"/>
      <c r="G222" s="101"/>
      <c r="H222" s="101"/>
      <c r="I222" s="46"/>
    </row>
    <row r="223" spans="1:9" x14ac:dyDescent="0.2">
      <c r="A223" s="94"/>
      <c r="B223" s="71"/>
      <c r="C223" s="48"/>
      <c r="D223" s="48"/>
      <c r="E223" s="48"/>
      <c r="F223" s="49"/>
      <c r="G223" s="101"/>
      <c r="H223" s="101"/>
      <c r="I223" s="46"/>
    </row>
    <row r="224" spans="1:9" x14ac:dyDescent="0.2">
      <c r="A224" s="94"/>
      <c r="B224" s="71"/>
      <c r="C224" s="48"/>
      <c r="D224" s="48"/>
      <c r="E224" s="48"/>
      <c r="F224" s="49"/>
      <c r="G224" s="101"/>
      <c r="H224" s="101"/>
      <c r="I224" s="46"/>
    </row>
    <row r="225" spans="1:9" x14ac:dyDescent="0.2">
      <c r="A225" s="94"/>
      <c r="B225" s="71"/>
      <c r="C225" s="48"/>
      <c r="D225" s="48"/>
      <c r="E225" s="48"/>
      <c r="F225" s="49"/>
      <c r="G225" s="101"/>
      <c r="H225" s="101"/>
      <c r="I225" s="46"/>
    </row>
    <row r="226" spans="1:9" x14ac:dyDescent="0.2">
      <c r="A226" s="94"/>
      <c r="B226" s="71"/>
      <c r="C226" s="48"/>
      <c r="D226" s="48"/>
      <c r="E226" s="48"/>
      <c r="F226" s="49"/>
      <c r="G226" s="101"/>
      <c r="H226" s="101"/>
      <c r="I226" s="46"/>
    </row>
    <row r="227" spans="1:9" x14ac:dyDescent="0.2">
      <c r="A227" s="94"/>
      <c r="B227" s="71"/>
      <c r="C227" s="48"/>
      <c r="D227" s="48"/>
      <c r="E227" s="48"/>
      <c r="F227" s="49"/>
      <c r="G227" s="101"/>
      <c r="H227" s="101"/>
      <c r="I227" s="46"/>
    </row>
    <row r="228" spans="1:9" x14ac:dyDescent="0.2">
      <c r="A228" s="94"/>
      <c r="B228" s="71"/>
      <c r="C228" s="48"/>
      <c r="D228" s="48"/>
      <c r="E228" s="48"/>
      <c r="F228" s="49"/>
      <c r="G228" s="101"/>
      <c r="H228" s="101"/>
      <c r="I228" s="46"/>
    </row>
    <row r="229" spans="1:9" x14ac:dyDescent="0.2">
      <c r="A229" s="94"/>
      <c r="B229" s="71"/>
      <c r="C229" s="48"/>
      <c r="D229" s="48"/>
      <c r="E229" s="48"/>
      <c r="F229" s="49"/>
      <c r="G229" s="101"/>
      <c r="H229" s="101"/>
      <c r="I229" s="46"/>
    </row>
    <row r="230" spans="1:9" x14ac:dyDescent="0.2">
      <c r="A230" s="94"/>
      <c r="B230" s="71"/>
      <c r="C230" s="48"/>
      <c r="D230" s="48"/>
      <c r="E230" s="48"/>
      <c r="F230" s="49"/>
      <c r="G230" s="101"/>
      <c r="H230" s="101"/>
      <c r="I230" s="46"/>
    </row>
    <row r="231" spans="1:9" x14ac:dyDescent="0.2">
      <c r="A231" s="94"/>
      <c r="B231" s="71"/>
      <c r="C231" s="48"/>
      <c r="D231" s="48"/>
      <c r="E231" s="48"/>
      <c r="F231" s="49"/>
      <c r="G231" s="101"/>
      <c r="H231" s="101"/>
      <c r="I231" s="46"/>
    </row>
    <row r="232" spans="1:9" x14ac:dyDescent="0.2">
      <c r="A232" s="94"/>
      <c r="B232" s="71"/>
      <c r="C232" s="48"/>
      <c r="D232" s="48"/>
      <c r="E232" s="48"/>
      <c r="F232" s="49"/>
      <c r="G232" s="101"/>
      <c r="H232" s="101"/>
      <c r="I232" s="46"/>
    </row>
    <row r="233" spans="1:9" x14ac:dyDescent="0.2">
      <c r="A233" s="94"/>
      <c r="B233" s="71"/>
      <c r="C233" s="48"/>
      <c r="D233" s="48"/>
      <c r="E233" s="48"/>
      <c r="F233" s="49"/>
      <c r="G233" s="101"/>
      <c r="H233" s="101"/>
      <c r="I233" s="46"/>
    </row>
    <row r="234" spans="1:9" x14ac:dyDescent="0.25">
      <c r="A234" s="94"/>
      <c r="B234" s="161" t="s">
        <v>128</v>
      </c>
      <c r="C234" s="48"/>
      <c r="D234" s="48"/>
      <c r="E234" s="48"/>
      <c r="F234" s="49"/>
      <c r="G234" s="101"/>
      <c r="H234" s="101"/>
      <c r="I234" s="46"/>
    </row>
    <row r="235" spans="1:9" ht="30" x14ac:dyDescent="0.2">
      <c r="A235" s="1" t="s">
        <v>11</v>
      </c>
      <c r="B235" s="2" t="s">
        <v>7</v>
      </c>
      <c r="C235" s="154" t="s">
        <v>5</v>
      </c>
      <c r="D235" s="3" t="s">
        <v>45</v>
      </c>
      <c r="E235" s="154" t="s">
        <v>6</v>
      </c>
      <c r="F235" s="155" t="s">
        <v>8</v>
      </c>
      <c r="G235" s="156" t="s">
        <v>9</v>
      </c>
      <c r="H235" s="4" t="s">
        <v>46</v>
      </c>
      <c r="I235" s="67"/>
    </row>
    <row r="236" spans="1:9" x14ac:dyDescent="0.25">
      <c r="A236" s="21"/>
      <c r="B236" s="10" t="s">
        <v>25</v>
      </c>
      <c r="C236" s="18"/>
      <c r="D236" s="18"/>
      <c r="E236" s="18"/>
      <c r="F236" s="19"/>
      <c r="G236" s="20"/>
      <c r="H236" s="20"/>
      <c r="I236" s="67"/>
    </row>
    <row r="237" spans="1:9" x14ac:dyDescent="0.25">
      <c r="A237" s="22"/>
      <c r="B237" s="12" t="s">
        <v>129</v>
      </c>
      <c r="C237" s="18"/>
      <c r="D237" s="18"/>
      <c r="E237" s="18"/>
      <c r="F237" s="19"/>
      <c r="G237" s="20"/>
      <c r="H237" s="20"/>
      <c r="I237" s="67"/>
    </row>
    <row r="238" spans="1:9" x14ac:dyDescent="0.25">
      <c r="A238" s="37"/>
      <c r="B238" s="74"/>
      <c r="C238" s="18"/>
      <c r="D238" s="18"/>
      <c r="E238" s="18"/>
      <c r="F238" s="19"/>
      <c r="G238" s="20"/>
      <c r="H238" s="20"/>
      <c r="I238" s="67"/>
    </row>
    <row r="239" spans="1:9" ht="24" x14ac:dyDescent="0.2">
      <c r="A239" s="47"/>
      <c r="B239" s="51" t="s">
        <v>75</v>
      </c>
      <c r="C239" s="48"/>
      <c r="D239" s="48"/>
      <c r="E239" s="48"/>
      <c r="F239" s="49"/>
      <c r="G239" s="50"/>
      <c r="H239" s="50"/>
      <c r="I239" s="67"/>
    </row>
    <row r="240" spans="1:9" ht="12.75" x14ac:dyDescent="0.2">
      <c r="A240" s="47"/>
      <c r="B240" s="51"/>
      <c r="C240" s="48"/>
      <c r="D240" s="48"/>
      <c r="E240" s="48"/>
      <c r="F240" s="58"/>
      <c r="G240" s="50"/>
      <c r="H240" s="50"/>
      <c r="I240" s="67"/>
    </row>
    <row r="241" spans="1:9" x14ac:dyDescent="0.2">
      <c r="A241" s="102" t="s">
        <v>0</v>
      </c>
      <c r="B241" s="98" t="s">
        <v>80</v>
      </c>
      <c r="C241" s="99">
        <v>54</v>
      </c>
      <c r="D241" s="99"/>
      <c r="E241" s="99" t="s">
        <v>40</v>
      </c>
      <c r="F241" s="100"/>
      <c r="G241" s="101">
        <f>F241*C241</f>
        <v>0</v>
      </c>
      <c r="H241" s="15"/>
      <c r="I241" s="67"/>
    </row>
    <row r="242" spans="1:9" x14ac:dyDescent="0.2">
      <c r="A242" s="102"/>
      <c r="B242" s="98"/>
      <c r="C242" s="99"/>
      <c r="D242" s="99"/>
      <c r="E242" s="99"/>
      <c r="F242" s="100"/>
      <c r="G242" s="101">
        <f t="shared" ref="G242:G251" si="5">F242*C242</f>
        <v>0</v>
      </c>
      <c r="H242" s="15"/>
      <c r="I242" s="67"/>
    </row>
    <row r="243" spans="1:9" x14ac:dyDescent="0.2">
      <c r="A243" s="102" t="s">
        <v>1</v>
      </c>
      <c r="B243" s="98" t="s">
        <v>37</v>
      </c>
      <c r="C243" s="99">
        <v>10</v>
      </c>
      <c r="D243" s="99"/>
      <c r="E243" s="99" t="s">
        <v>15</v>
      </c>
      <c r="F243" s="100"/>
      <c r="G243" s="101">
        <f t="shared" si="5"/>
        <v>0</v>
      </c>
      <c r="H243" s="15"/>
      <c r="I243" s="67"/>
    </row>
    <row r="244" spans="1:9" ht="14.25" x14ac:dyDescent="0.2">
      <c r="A244" s="102"/>
      <c r="B244" s="98"/>
      <c r="C244" s="99"/>
      <c r="D244" s="99"/>
      <c r="E244" s="99"/>
      <c r="F244" s="135"/>
      <c r="G244" s="101">
        <f t="shared" si="5"/>
        <v>0</v>
      </c>
      <c r="H244" s="101"/>
      <c r="I244" s="67"/>
    </row>
    <row r="245" spans="1:9" ht="28.5" x14ac:dyDescent="0.2">
      <c r="A245" s="102" t="s">
        <v>2</v>
      </c>
      <c r="B245" s="98" t="s">
        <v>53</v>
      </c>
      <c r="C245" s="140">
        <v>9</v>
      </c>
      <c r="D245" s="142"/>
      <c r="E245" s="140" t="s">
        <v>40</v>
      </c>
      <c r="F245" s="162"/>
      <c r="G245" s="101">
        <f t="shared" si="5"/>
        <v>0</v>
      </c>
      <c r="H245" s="15"/>
    </row>
    <row r="246" spans="1:9" x14ac:dyDescent="0.2">
      <c r="A246" s="137"/>
      <c r="B246" s="138"/>
      <c r="C246" s="142"/>
      <c r="D246" s="142"/>
      <c r="E246" s="142"/>
      <c r="F246" s="163"/>
      <c r="G246" s="101">
        <f t="shared" si="5"/>
        <v>0</v>
      </c>
      <c r="H246" s="139"/>
    </row>
    <row r="247" spans="1:9" ht="57" x14ac:dyDescent="0.2">
      <c r="A247" s="47" t="s">
        <v>3</v>
      </c>
      <c r="B247" s="98" t="s">
        <v>55</v>
      </c>
      <c r="C247" s="141">
        <v>9</v>
      </c>
      <c r="D247" s="142"/>
      <c r="E247" s="140" t="s">
        <v>40</v>
      </c>
      <c r="F247" s="162"/>
      <c r="G247" s="101">
        <f t="shared" si="5"/>
        <v>0</v>
      </c>
      <c r="H247" s="139"/>
    </row>
    <row r="248" spans="1:9" x14ac:dyDescent="0.2">
      <c r="A248" s="47"/>
      <c r="B248" s="98"/>
      <c r="C248" s="141"/>
      <c r="D248" s="142"/>
      <c r="E248" s="140"/>
      <c r="F248" s="162"/>
      <c r="G248" s="101">
        <f t="shared" si="5"/>
        <v>0</v>
      </c>
      <c r="H248" s="139"/>
    </row>
    <row r="249" spans="1:9" x14ac:dyDescent="0.2">
      <c r="A249" s="47" t="s">
        <v>4</v>
      </c>
      <c r="B249" s="98" t="s">
        <v>54</v>
      </c>
      <c r="C249" s="141">
        <v>11</v>
      </c>
      <c r="D249" s="142"/>
      <c r="E249" s="140" t="s">
        <v>15</v>
      </c>
      <c r="F249" s="162"/>
      <c r="G249" s="101">
        <f t="shared" si="5"/>
        <v>0</v>
      </c>
      <c r="H249" s="139"/>
    </row>
    <row r="250" spans="1:9" ht="14.25" x14ac:dyDescent="0.2">
      <c r="A250" s="47"/>
      <c r="B250" s="55"/>
      <c r="C250" s="48"/>
      <c r="D250" s="48"/>
      <c r="E250" s="48"/>
      <c r="F250" s="49"/>
      <c r="G250" s="101">
        <f t="shared" si="5"/>
        <v>0</v>
      </c>
      <c r="H250" s="50"/>
    </row>
    <row r="251" spans="1:9" ht="28.5" x14ac:dyDescent="0.2">
      <c r="A251" s="102" t="s">
        <v>13</v>
      </c>
      <c r="B251" s="98" t="s">
        <v>130</v>
      </c>
      <c r="C251" s="99">
        <v>9</v>
      </c>
      <c r="D251" s="143"/>
      <c r="E251" s="99" t="s">
        <v>40</v>
      </c>
      <c r="F251" s="111"/>
      <c r="G251" s="101">
        <f t="shared" si="5"/>
        <v>0</v>
      </c>
      <c r="H251" s="15"/>
      <c r="I251" s="46"/>
    </row>
    <row r="252" spans="1:9" x14ac:dyDescent="0.2">
      <c r="A252" s="102"/>
      <c r="B252" s="98"/>
      <c r="C252" s="99"/>
      <c r="D252" s="143"/>
      <c r="E252" s="99"/>
      <c r="F252" s="111"/>
      <c r="G252" s="101"/>
      <c r="H252" s="15"/>
      <c r="I252" s="46"/>
    </row>
    <row r="253" spans="1:9" x14ac:dyDescent="0.2">
      <c r="A253" s="102"/>
      <c r="B253" s="98"/>
      <c r="C253" s="99"/>
      <c r="D253" s="143"/>
      <c r="E253" s="99"/>
      <c r="F253" s="136"/>
      <c r="G253" s="101"/>
      <c r="H253" s="15"/>
      <c r="I253" s="46"/>
    </row>
    <row r="254" spans="1:9" ht="14.25" x14ac:dyDescent="0.2">
      <c r="A254" s="102"/>
      <c r="B254" s="98"/>
      <c r="C254" s="99"/>
      <c r="D254" s="99"/>
      <c r="E254" s="99"/>
      <c r="F254" s="100"/>
      <c r="G254" s="101"/>
      <c r="H254" s="101"/>
      <c r="I254" s="46"/>
    </row>
    <row r="255" spans="1:9" ht="14.25" x14ac:dyDescent="0.2">
      <c r="A255" s="102"/>
      <c r="B255" s="98"/>
      <c r="C255" s="99"/>
      <c r="D255" s="99"/>
      <c r="E255" s="99"/>
      <c r="F255" s="111"/>
      <c r="G255" s="101"/>
      <c r="H255" s="101"/>
      <c r="I255" s="46"/>
    </row>
    <row r="256" spans="1:9" ht="14.25" x14ac:dyDescent="0.2">
      <c r="A256" s="102"/>
      <c r="B256" s="98"/>
      <c r="C256" s="99"/>
      <c r="D256" s="99"/>
      <c r="E256" s="99"/>
      <c r="F256" s="100"/>
      <c r="G256" s="101"/>
      <c r="H256" s="101"/>
      <c r="I256" s="46"/>
    </row>
    <row r="257" spans="1:9" ht="14.25" x14ac:dyDescent="0.2">
      <c r="A257" s="102"/>
      <c r="B257" s="98"/>
      <c r="C257" s="99"/>
      <c r="D257" s="99"/>
      <c r="E257" s="99"/>
      <c r="F257" s="111"/>
      <c r="G257" s="101"/>
      <c r="H257" s="101"/>
      <c r="I257" s="46"/>
    </row>
    <row r="258" spans="1:9" x14ac:dyDescent="0.2">
      <c r="A258" s="102"/>
      <c r="B258" s="112"/>
      <c r="C258" s="99"/>
      <c r="D258" s="99"/>
      <c r="E258" s="99"/>
      <c r="F258" s="100"/>
      <c r="G258" s="101"/>
      <c r="H258" s="101"/>
      <c r="I258" s="46"/>
    </row>
    <row r="259" spans="1:9" ht="12.75" x14ac:dyDescent="0.2">
      <c r="A259" s="47"/>
      <c r="B259" s="66"/>
      <c r="C259" s="48"/>
      <c r="D259" s="48"/>
      <c r="E259" s="48"/>
      <c r="F259" s="49"/>
      <c r="G259" s="50"/>
      <c r="H259" s="50"/>
      <c r="I259" s="46"/>
    </row>
    <row r="260" spans="1:9" ht="13.5" thickBot="1" x14ac:dyDescent="0.25">
      <c r="A260" s="47"/>
      <c r="B260" s="66"/>
      <c r="C260" s="48"/>
      <c r="D260" s="48"/>
      <c r="E260" s="48"/>
      <c r="F260" s="49"/>
      <c r="G260" s="50"/>
      <c r="H260" s="50"/>
      <c r="I260" s="46"/>
    </row>
    <row r="261" spans="1:9" ht="15.75" thickTop="1" x14ac:dyDescent="0.2">
      <c r="A261" s="47"/>
      <c r="B261" s="109" t="s">
        <v>131</v>
      </c>
      <c r="C261" s="48"/>
      <c r="D261" s="48"/>
      <c r="E261" s="48"/>
      <c r="F261" s="49"/>
      <c r="G261" s="77"/>
      <c r="H261" s="77"/>
      <c r="I261" s="46"/>
    </row>
    <row r="262" spans="1:9" x14ac:dyDescent="0.2">
      <c r="A262" s="47"/>
      <c r="B262" s="104" t="s">
        <v>132</v>
      </c>
      <c r="C262" s="48"/>
      <c r="D262" s="48"/>
      <c r="E262" s="48"/>
      <c r="F262" s="49"/>
      <c r="G262" s="50"/>
      <c r="H262" s="50"/>
      <c r="I262" s="67"/>
    </row>
    <row r="263" spans="1:9" ht="15.75" thickBot="1" x14ac:dyDescent="0.25">
      <c r="A263" s="47"/>
      <c r="B263" s="110" t="s">
        <v>27</v>
      </c>
      <c r="C263" s="48"/>
      <c r="D263" s="48"/>
      <c r="E263" s="48"/>
      <c r="F263" s="49"/>
      <c r="G263" s="113">
        <f>SUM(G241:G262)</f>
        <v>0</v>
      </c>
      <c r="H263" s="113"/>
      <c r="I263" s="67"/>
    </row>
    <row r="264" spans="1:9" ht="13.5" thickTop="1" x14ac:dyDescent="0.2">
      <c r="A264" s="47"/>
      <c r="B264" s="66"/>
      <c r="C264" s="48"/>
      <c r="D264" s="48"/>
      <c r="E264" s="48"/>
      <c r="F264" s="49"/>
      <c r="G264" s="50"/>
      <c r="H264" s="50"/>
      <c r="I264" s="67"/>
    </row>
    <row r="265" spans="1:9" ht="12.75" x14ac:dyDescent="0.2">
      <c r="A265" s="47"/>
      <c r="B265" s="66"/>
      <c r="C265" s="48"/>
      <c r="D265" s="48"/>
      <c r="E265" s="48"/>
      <c r="F265" s="49"/>
      <c r="G265" s="50"/>
      <c r="H265" s="50"/>
      <c r="I265" s="67"/>
    </row>
    <row r="266" spans="1:9" ht="13.5" thickBot="1" x14ac:dyDescent="0.25">
      <c r="A266" s="94"/>
      <c r="B266" s="66"/>
      <c r="C266" s="48"/>
      <c r="D266" s="48"/>
      <c r="E266" s="48"/>
      <c r="F266" s="49"/>
      <c r="G266" s="50"/>
      <c r="H266" s="50"/>
      <c r="I266" s="46"/>
    </row>
    <row r="267" spans="1:9" ht="30" x14ac:dyDescent="0.2">
      <c r="A267" s="164" t="s">
        <v>11</v>
      </c>
      <c r="B267" s="165" t="s">
        <v>7</v>
      </c>
      <c r="C267" s="168" t="s">
        <v>5</v>
      </c>
      <c r="D267" s="166" t="s">
        <v>45</v>
      </c>
      <c r="E267" s="168" t="s">
        <v>6</v>
      </c>
      <c r="F267" s="169" t="s">
        <v>8</v>
      </c>
      <c r="G267" s="170" t="s">
        <v>9</v>
      </c>
      <c r="H267" s="167" t="s">
        <v>46</v>
      </c>
    </row>
    <row r="268" spans="1:9" x14ac:dyDescent="0.25">
      <c r="A268" s="94"/>
      <c r="B268" s="161" t="s">
        <v>58</v>
      </c>
      <c r="C268" s="48"/>
      <c r="D268" s="48"/>
      <c r="E268" s="48"/>
      <c r="F268" s="49"/>
      <c r="G268" s="50"/>
      <c r="H268" s="50"/>
    </row>
    <row r="269" spans="1:9" x14ac:dyDescent="0.25">
      <c r="A269" s="23"/>
      <c r="B269" s="41" t="s">
        <v>133</v>
      </c>
      <c r="C269" s="24"/>
      <c r="D269" s="24"/>
      <c r="E269" s="24"/>
      <c r="F269" s="39"/>
      <c r="G269" s="25">
        <f>G43</f>
        <v>0</v>
      </c>
      <c r="H269" s="248">
        <f>H43</f>
        <v>0</v>
      </c>
    </row>
    <row r="270" spans="1:9" x14ac:dyDescent="0.25">
      <c r="A270" s="23"/>
      <c r="B270" s="41"/>
      <c r="C270" s="24"/>
      <c r="D270" s="24"/>
      <c r="E270" s="24"/>
      <c r="F270" s="39"/>
      <c r="G270" s="25"/>
      <c r="H270" s="248"/>
    </row>
    <row r="271" spans="1:9" x14ac:dyDescent="0.25">
      <c r="A271" s="23"/>
      <c r="B271" s="41" t="s">
        <v>134</v>
      </c>
      <c r="C271" s="24"/>
      <c r="D271" s="24"/>
      <c r="E271" s="24"/>
      <c r="F271" s="39"/>
      <c r="G271" s="25">
        <f>G94</f>
        <v>0</v>
      </c>
      <c r="H271" s="248">
        <f>H94</f>
        <v>0</v>
      </c>
    </row>
    <row r="272" spans="1:9" x14ac:dyDescent="0.25">
      <c r="A272" s="23"/>
      <c r="B272" s="41"/>
      <c r="C272" s="24"/>
      <c r="D272" s="24"/>
      <c r="E272" s="24"/>
      <c r="F272" s="39"/>
      <c r="G272" s="25"/>
      <c r="H272" s="248"/>
    </row>
    <row r="273" spans="1:8" x14ac:dyDescent="0.25">
      <c r="A273" s="23"/>
      <c r="B273" s="41" t="s">
        <v>135</v>
      </c>
      <c r="C273" s="24"/>
      <c r="D273" s="24"/>
      <c r="E273" s="24"/>
      <c r="F273" s="39"/>
      <c r="G273" s="25">
        <f>G146</f>
        <v>0</v>
      </c>
      <c r="H273" s="248"/>
    </row>
    <row r="274" spans="1:8" x14ac:dyDescent="0.25">
      <c r="A274" s="23"/>
      <c r="B274" s="41"/>
      <c r="C274" s="24"/>
      <c r="D274" s="24"/>
      <c r="E274" s="24"/>
      <c r="F274" s="39"/>
      <c r="G274" s="25"/>
      <c r="H274" s="248"/>
    </row>
    <row r="275" spans="1:8" x14ac:dyDescent="0.25">
      <c r="A275" s="23"/>
      <c r="B275" s="41" t="s">
        <v>136</v>
      </c>
      <c r="C275" s="24"/>
      <c r="D275" s="24"/>
      <c r="E275" s="24"/>
      <c r="F275" s="39"/>
      <c r="G275" s="25">
        <f>G220</f>
        <v>0</v>
      </c>
      <c r="H275" s="248"/>
    </row>
    <row r="276" spans="1:8" x14ac:dyDescent="0.25">
      <c r="A276" s="23"/>
      <c r="B276" s="41"/>
      <c r="C276" s="24"/>
      <c r="D276" s="24"/>
      <c r="E276" s="24"/>
      <c r="F276" s="39"/>
      <c r="G276" s="25"/>
      <c r="H276" s="248"/>
    </row>
    <row r="277" spans="1:8" x14ac:dyDescent="0.25">
      <c r="A277" s="23"/>
      <c r="B277" s="41" t="s">
        <v>137</v>
      </c>
      <c r="C277" s="24"/>
      <c r="D277" s="24"/>
      <c r="E277" s="24"/>
      <c r="F277" s="39"/>
      <c r="G277" s="25">
        <f>G263</f>
        <v>0</v>
      </c>
      <c r="H277" s="248"/>
    </row>
    <row r="278" spans="1:8" x14ac:dyDescent="0.25">
      <c r="A278" s="23"/>
      <c r="B278" s="41"/>
      <c r="C278" s="24"/>
      <c r="D278" s="24"/>
      <c r="E278" s="24"/>
      <c r="F278" s="39"/>
      <c r="G278" s="25"/>
      <c r="H278" s="248"/>
    </row>
    <row r="279" spans="1:8" x14ac:dyDescent="0.25">
      <c r="A279" s="23"/>
      <c r="B279" s="41"/>
      <c r="C279" s="24"/>
      <c r="D279" s="24"/>
      <c r="E279" s="24"/>
      <c r="F279" s="39"/>
      <c r="G279" s="25"/>
      <c r="H279" s="248"/>
    </row>
    <row r="280" spans="1:8" x14ac:dyDescent="0.25">
      <c r="A280" s="23"/>
      <c r="B280" s="41"/>
      <c r="C280" s="24"/>
      <c r="D280" s="24"/>
      <c r="E280" s="24"/>
      <c r="F280" s="39"/>
      <c r="G280" s="25"/>
      <c r="H280" s="248"/>
    </row>
    <row r="281" spans="1:8" x14ac:dyDescent="0.25">
      <c r="A281" s="23"/>
      <c r="B281" s="41"/>
      <c r="C281" s="24"/>
      <c r="D281" s="24"/>
      <c r="E281" s="24"/>
      <c r="F281" s="39"/>
      <c r="G281" s="25"/>
      <c r="H281" s="248"/>
    </row>
    <row r="282" spans="1:8" x14ac:dyDescent="0.25">
      <c r="A282" s="23"/>
      <c r="B282" s="41"/>
      <c r="C282" s="24"/>
      <c r="D282" s="24"/>
      <c r="E282" s="24"/>
      <c r="F282" s="39"/>
      <c r="G282" s="25"/>
      <c r="H282" s="248"/>
    </row>
    <row r="283" spans="1:8" x14ac:dyDescent="0.2">
      <c r="A283" s="23"/>
      <c r="B283" s="5"/>
      <c r="C283" s="5"/>
      <c r="D283" s="5"/>
      <c r="E283" s="5"/>
      <c r="F283" s="5"/>
      <c r="G283" s="5"/>
      <c r="H283" s="252"/>
    </row>
    <row r="284" spans="1:8" x14ac:dyDescent="0.25">
      <c r="A284" s="23"/>
      <c r="B284" s="41"/>
      <c r="C284" s="24"/>
      <c r="D284" s="24"/>
      <c r="E284" s="24"/>
      <c r="F284" s="39"/>
      <c r="G284" s="42"/>
      <c r="H284" s="253"/>
    </row>
    <row r="285" spans="1:8" x14ac:dyDescent="0.25">
      <c r="A285" s="23"/>
      <c r="B285" s="41"/>
      <c r="C285" s="24"/>
      <c r="D285" s="24"/>
      <c r="E285" s="24"/>
      <c r="F285" s="39"/>
      <c r="G285" s="25"/>
      <c r="H285" s="248"/>
    </row>
    <row r="286" spans="1:8" x14ac:dyDescent="0.25">
      <c r="A286" s="23"/>
      <c r="B286" s="41"/>
      <c r="C286" s="24"/>
      <c r="D286" s="24"/>
      <c r="E286" s="43"/>
      <c r="F286" s="39"/>
      <c r="G286" s="25"/>
      <c r="H286" s="248"/>
    </row>
    <row r="287" spans="1:8" x14ac:dyDescent="0.25">
      <c r="A287" s="31"/>
      <c r="B287" s="11"/>
      <c r="C287" s="35"/>
      <c r="D287" s="35"/>
      <c r="E287" s="35"/>
      <c r="F287" s="36"/>
      <c r="G287" s="30"/>
      <c r="H287" s="254"/>
    </row>
    <row r="288" spans="1:8" ht="15.75" thickBot="1" x14ac:dyDescent="0.3">
      <c r="A288" s="31"/>
      <c r="B288" s="11" t="s">
        <v>138</v>
      </c>
      <c r="C288" s="35"/>
      <c r="D288" s="35"/>
      <c r="E288" s="35"/>
      <c r="F288" s="36"/>
      <c r="G288" s="44">
        <f>SUM(G269:G287)</f>
        <v>0</v>
      </c>
      <c r="H288" s="251">
        <f>SUM(H269:H287)</f>
        <v>0</v>
      </c>
    </row>
    <row r="289" spans="1:8" x14ac:dyDescent="0.25">
      <c r="A289" s="31"/>
      <c r="B289" s="11"/>
      <c r="C289" s="35"/>
      <c r="D289" s="35"/>
      <c r="E289" s="35"/>
      <c r="F289" s="36"/>
      <c r="G289" s="30"/>
      <c r="H289" s="30"/>
    </row>
    <row r="290" spans="1:8" x14ac:dyDescent="0.25">
      <c r="A290" s="31"/>
      <c r="B290" s="11"/>
      <c r="C290" s="35"/>
      <c r="D290" s="35"/>
      <c r="E290" s="35"/>
      <c r="F290" s="36"/>
      <c r="G290" s="30"/>
      <c r="H290" s="30"/>
    </row>
    <row r="291" spans="1:8" x14ac:dyDescent="0.25">
      <c r="A291" s="31"/>
      <c r="B291" s="11"/>
      <c r="C291" s="35"/>
      <c r="D291" s="35"/>
      <c r="E291" s="35"/>
      <c r="F291" s="36"/>
      <c r="G291" s="30"/>
      <c r="H291" s="30"/>
    </row>
    <row r="292" spans="1:8" x14ac:dyDescent="0.25">
      <c r="A292" s="31"/>
      <c r="B292" s="11"/>
      <c r="C292" s="35"/>
      <c r="D292" s="35"/>
      <c r="E292" s="35"/>
      <c r="F292" s="36"/>
      <c r="G292" s="30"/>
      <c r="H292" s="30"/>
    </row>
    <row r="293" spans="1:8" x14ac:dyDescent="0.25">
      <c r="A293" s="31"/>
      <c r="B293" s="11"/>
      <c r="C293" s="35"/>
      <c r="D293" s="35"/>
      <c r="E293" s="35"/>
      <c r="F293" s="36"/>
      <c r="G293" s="30"/>
      <c r="H293" s="30"/>
    </row>
    <row r="294" spans="1:8" x14ac:dyDescent="0.25">
      <c r="A294" s="31"/>
      <c r="B294" s="11"/>
      <c r="C294" s="35"/>
      <c r="D294" s="35"/>
      <c r="E294" s="35"/>
      <c r="F294" s="36"/>
      <c r="G294" s="30"/>
      <c r="H294" s="30"/>
    </row>
    <row r="295" spans="1:8" x14ac:dyDescent="0.25">
      <c r="A295" s="31"/>
      <c r="B295" s="11"/>
      <c r="C295" s="35"/>
      <c r="D295" s="35"/>
      <c r="E295" s="35"/>
      <c r="F295" s="36"/>
      <c r="G295" s="30"/>
      <c r="H295" s="30"/>
    </row>
    <row r="296" spans="1:8" x14ac:dyDescent="0.25">
      <c r="A296" s="31"/>
      <c r="B296" s="11"/>
      <c r="C296" s="35"/>
      <c r="D296" s="35"/>
      <c r="E296" s="35"/>
      <c r="F296" s="36"/>
      <c r="G296" s="30"/>
      <c r="H296" s="30"/>
    </row>
    <row r="297" spans="1:8" x14ac:dyDescent="0.25">
      <c r="A297" s="31"/>
      <c r="B297" s="11"/>
      <c r="C297" s="35"/>
      <c r="D297" s="35"/>
      <c r="E297" s="35"/>
      <c r="F297" s="36"/>
      <c r="G297" s="30"/>
      <c r="H297" s="30"/>
    </row>
    <row r="298" spans="1:8" x14ac:dyDescent="0.25">
      <c r="A298" s="31"/>
      <c r="B298" s="11"/>
      <c r="C298" s="35"/>
      <c r="D298" s="35"/>
      <c r="E298" s="35"/>
      <c r="F298" s="36"/>
      <c r="G298" s="30"/>
      <c r="H298" s="30"/>
    </row>
    <row r="299" spans="1:8" x14ac:dyDescent="0.25">
      <c r="A299" s="31"/>
      <c r="B299" s="11"/>
      <c r="C299" s="35"/>
      <c r="D299" s="35"/>
      <c r="E299" s="35"/>
      <c r="F299" s="36"/>
      <c r="G299" s="30"/>
      <c r="H299" s="30"/>
    </row>
    <row r="300" spans="1:8" x14ac:dyDescent="0.25">
      <c r="A300" s="31"/>
      <c r="B300" s="11"/>
      <c r="C300" s="35"/>
      <c r="D300" s="35"/>
      <c r="E300" s="35"/>
      <c r="F300" s="36"/>
      <c r="G300" s="30"/>
      <c r="H300" s="30"/>
    </row>
    <row r="301" spans="1:8" x14ac:dyDescent="0.25">
      <c r="A301" s="31"/>
      <c r="B301" s="11"/>
      <c r="C301" s="35"/>
      <c r="D301" s="35"/>
      <c r="E301" s="35"/>
      <c r="F301" s="36"/>
      <c r="G301" s="30"/>
      <c r="H301" s="30"/>
    </row>
    <row r="302" spans="1:8" x14ac:dyDescent="0.25">
      <c r="A302" s="31"/>
      <c r="B302" s="11"/>
      <c r="C302" s="35"/>
      <c r="D302" s="35"/>
      <c r="E302" s="35"/>
      <c r="F302" s="36"/>
      <c r="G302" s="30"/>
      <c r="H302" s="30"/>
    </row>
    <row r="303" spans="1:8" x14ac:dyDescent="0.25">
      <c r="A303" s="31"/>
      <c r="B303" s="11"/>
      <c r="C303" s="35"/>
      <c r="D303" s="35"/>
      <c r="E303" s="35"/>
      <c r="F303" s="36"/>
      <c r="G303" s="30"/>
      <c r="H303" s="30"/>
    </row>
    <row r="304" spans="1:8" x14ac:dyDescent="0.25">
      <c r="A304" s="31"/>
      <c r="B304" s="11"/>
      <c r="C304" s="35"/>
      <c r="D304" s="35"/>
      <c r="E304" s="35"/>
      <c r="F304" s="36"/>
      <c r="G304" s="30"/>
      <c r="H304" s="30"/>
    </row>
    <row r="305" spans="1:8" x14ac:dyDescent="0.25">
      <c r="A305" s="31"/>
      <c r="B305" s="11"/>
      <c r="C305" s="35"/>
      <c r="D305" s="35"/>
      <c r="E305" s="35"/>
      <c r="F305" s="36"/>
      <c r="G305" s="30"/>
      <c r="H305" s="30"/>
    </row>
    <row r="306" spans="1:8" x14ac:dyDescent="0.25">
      <c r="A306" s="31"/>
      <c r="B306" s="11"/>
      <c r="C306" s="35"/>
      <c r="D306" s="35"/>
      <c r="E306" s="35"/>
      <c r="F306" s="36"/>
      <c r="G306" s="30"/>
      <c r="H306" s="30"/>
    </row>
    <row r="307" spans="1:8" x14ac:dyDescent="0.25">
      <c r="A307" s="31"/>
      <c r="B307" s="11"/>
      <c r="C307" s="35"/>
      <c r="D307" s="35"/>
      <c r="E307" s="35"/>
      <c r="F307" s="36"/>
      <c r="G307" s="30"/>
      <c r="H307" s="30"/>
    </row>
    <row r="308" spans="1:8" x14ac:dyDescent="0.25">
      <c r="A308" s="31"/>
      <c r="B308" s="11"/>
      <c r="C308" s="35"/>
      <c r="D308" s="35"/>
      <c r="E308" s="35"/>
      <c r="F308" s="36"/>
      <c r="G308" s="30"/>
      <c r="H308" s="30"/>
    </row>
    <row r="309" spans="1:8" x14ac:dyDescent="0.25">
      <c r="A309" s="31"/>
      <c r="B309" s="11"/>
      <c r="C309" s="35"/>
      <c r="D309" s="35"/>
      <c r="E309" s="35"/>
      <c r="F309" s="36"/>
      <c r="G309" s="30"/>
      <c r="H309" s="30"/>
    </row>
    <row r="310" spans="1:8" x14ac:dyDescent="0.25">
      <c r="A310" s="31"/>
      <c r="B310" s="11"/>
      <c r="C310" s="35"/>
      <c r="D310" s="35"/>
      <c r="E310" s="35"/>
      <c r="F310" s="36"/>
      <c r="G310" s="30"/>
      <c r="H310" s="30"/>
    </row>
    <row r="311" spans="1:8" x14ac:dyDescent="0.25">
      <c r="A311" s="31"/>
      <c r="B311" s="11"/>
      <c r="C311" s="35"/>
      <c r="D311" s="35"/>
      <c r="E311" s="35"/>
      <c r="F311" s="36"/>
      <c r="G311" s="30"/>
      <c r="H311" s="30"/>
    </row>
    <row r="312" spans="1:8" x14ac:dyDescent="0.25">
      <c r="A312" s="31"/>
      <c r="B312" s="11"/>
      <c r="C312" s="35"/>
      <c r="D312" s="35"/>
      <c r="E312" s="35"/>
      <c r="F312" s="36"/>
      <c r="G312" s="30"/>
      <c r="H312" s="30"/>
    </row>
    <row r="313" spans="1:8" x14ac:dyDescent="0.25">
      <c r="A313" s="31"/>
      <c r="B313" s="11"/>
      <c r="C313" s="35"/>
      <c r="D313" s="35"/>
      <c r="E313" s="35"/>
      <c r="F313" s="36"/>
      <c r="G313" s="30"/>
      <c r="H313" s="30"/>
    </row>
    <row r="314" spans="1:8" x14ac:dyDescent="0.25">
      <c r="A314" s="31"/>
      <c r="B314" s="11"/>
      <c r="C314" s="35"/>
      <c r="D314" s="35"/>
      <c r="E314" s="35"/>
      <c r="F314" s="36"/>
      <c r="G314" s="30"/>
      <c r="H314" s="30"/>
    </row>
    <row r="315" spans="1:8" x14ac:dyDescent="0.25">
      <c r="A315" s="31"/>
      <c r="B315" s="11"/>
      <c r="C315" s="35"/>
      <c r="D315" s="35"/>
      <c r="E315" s="35"/>
      <c r="F315" s="36"/>
      <c r="G315" s="30"/>
      <c r="H315" s="30"/>
    </row>
    <row r="316" spans="1:8" x14ac:dyDescent="0.25">
      <c r="A316" s="31"/>
      <c r="B316" s="11"/>
      <c r="C316" s="35"/>
      <c r="D316" s="35"/>
      <c r="E316" s="35"/>
      <c r="F316" s="36"/>
      <c r="G316" s="30"/>
      <c r="H316" s="30"/>
    </row>
    <row r="317" spans="1:8" x14ac:dyDescent="0.25">
      <c r="A317" s="31"/>
      <c r="B317" s="11"/>
      <c r="C317" s="35"/>
      <c r="D317" s="35"/>
      <c r="E317" s="35"/>
      <c r="F317" s="36"/>
      <c r="G317" s="30"/>
      <c r="H317" s="30"/>
    </row>
  </sheetData>
  <mergeCells count="8">
    <mergeCell ref="B73:E73"/>
    <mergeCell ref="B77:E77"/>
    <mergeCell ref="B124:E124"/>
    <mergeCell ref="B15:E15"/>
    <mergeCell ref="B23:E23"/>
    <mergeCell ref="B27:E27"/>
    <mergeCell ref="B62:E62"/>
    <mergeCell ref="B66:E66"/>
  </mergeCells>
  <pageMargins left="0.7" right="0.7" top="0.75" bottom="0.75" header="0.3" footer="0.3"/>
  <pageSetup scale="74" orientation="portrait" r:id="rId1"/>
  <headerFooter>
    <oddHeader>&amp;LEXTERNAL WORKS(GATE HOUSE)&amp;CCLIENT: LIVESTOCK FEED PLC&amp;RBILL PREPARED PROMADOC ASSOCIATES</oddHeader>
    <oddFooter>&amp;CLIVESTOCK/PRD-EXTERNAL WORKS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E4A0D-5579-4A5A-918C-F8D50DA98043}">
  <dimension ref="A1:H98"/>
  <sheetViews>
    <sheetView topLeftCell="A55" zoomScaleNormal="100" workbookViewId="0">
      <selection activeCell="F103" sqref="F103"/>
    </sheetView>
  </sheetViews>
  <sheetFormatPr defaultColWidth="9.140625" defaultRowHeight="15" x14ac:dyDescent="0.25"/>
  <cols>
    <col min="1" max="1" width="6.42578125" style="32" customWidth="1"/>
    <col min="2" max="2" width="49.42578125" style="16" customWidth="1"/>
    <col min="3" max="4" width="7" style="27" customWidth="1"/>
    <col min="5" max="5" width="6.42578125" style="27" customWidth="1"/>
    <col min="6" max="6" width="14.42578125" style="28" customWidth="1"/>
    <col min="7" max="8" width="16.42578125" style="29" customWidth="1"/>
    <col min="9" max="16384" width="9.140625" style="5"/>
  </cols>
  <sheetData>
    <row r="1" spans="1:8" x14ac:dyDescent="0.25">
      <c r="B1" s="103" t="s">
        <v>139</v>
      </c>
    </row>
    <row r="2" spans="1:8" ht="30" x14ac:dyDescent="0.2">
      <c r="A2" s="1" t="s">
        <v>11</v>
      </c>
      <c r="B2" s="2" t="s">
        <v>7</v>
      </c>
      <c r="C2" s="154" t="s">
        <v>5</v>
      </c>
      <c r="D2" s="3" t="s">
        <v>45</v>
      </c>
      <c r="E2" s="154" t="s">
        <v>6</v>
      </c>
      <c r="F2" s="155" t="s">
        <v>8</v>
      </c>
      <c r="G2" s="156" t="s">
        <v>9</v>
      </c>
      <c r="H2" s="249" t="s">
        <v>46</v>
      </c>
    </row>
    <row r="3" spans="1:8" ht="75" x14ac:dyDescent="0.25">
      <c r="A3" s="6"/>
      <c r="B3" s="10" t="s">
        <v>140</v>
      </c>
      <c r="C3" s="7"/>
      <c r="D3" s="7"/>
      <c r="E3" s="7"/>
      <c r="F3" s="8"/>
      <c r="G3" s="9"/>
      <c r="H3" s="9"/>
    </row>
    <row r="4" spans="1:8" ht="60" x14ac:dyDescent="0.25">
      <c r="A4" s="6"/>
      <c r="B4" s="267" t="s">
        <v>90</v>
      </c>
      <c r="C4" s="7"/>
      <c r="D4" s="7"/>
      <c r="E4" s="7"/>
      <c r="F4" s="8"/>
      <c r="G4" s="9"/>
      <c r="H4" s="9"/>
    </row>
    <row r="5" spans="1:8" x14ac:dyDescent="0.25">
      <c r="A5" s="6"/>
      <c r="B5" s="10"/>
      <c r="C5" s="7"/>
      <c r="D5" s="7"/>
      <c r="E5" s="7"/>
      <c r="F5" s="8"/>
      <c r="G5" s="9"/>
      <c r="H5" s="9"/>
    </row>
    <row r="6" spans="1:8" x14ac:dyDescent="0.25">
      <c r="A6" s="6"/>
      <c r="B6" s="10" t="s">
        <v>143</v>
      </c>
      <c r="C6" s="7"/>
      <c r="D6" s="7"/>
      <c r="E6" s="7"/>
      <c r="F6" s="8"/>
      <c r="G6" s="9"/>
      <c r="H6" s="9"/>
    </row>
    <row r="7" spans="1:8" ht="45" x14ac:dyDescent="0.25">
      <c r="A7" s="13" t="s">
        <v>0</v>
      </c>
      <c r="B7" s="14" t="s">
        <v>141</v>
      </c>
      <c r="C7" s="268">
        <v>42</v>
      </c>
      <c r="D7" s="18"/>
      <c r="E7" s="18" t="s">
        <v>40</v>
      </c>
      <c r="F7" s="19"/>
      <c r="G7" s="20">
        <f>F7*C7</f>
        <v>0</v>
      </c>
      <c r="H7" s="9"/>
    </row>
    <row r="8" spans="1:8" x14ac:dyDescent="0.25">
      <c r="A8" s="6"/>
      <c r="B8" s="10"/>
      <c r="C8" s="7"/>
      <c r="D8" s="7"/>
      <c r="E8" s="7"/>
      <c r="F8" s="8"/>
      <c r="G8" s="20"/>
      <c r="H8" s="9"/>
    </row>
    <row r="9" spans="1:8" ht="45" x14ac:dyDescent="0.25">
      <c r="A9" s="6" t="s">
        <v>1</v>
      </c>
      <c r="B9" s="14" t="s">
        <v>142</v>
      </c>
      <c r="C9" s="268">
        <v>1</v>
      </c>
      <c r="D9" s="18"/>
      <c r="E9" s="18" t="s">
        <v>26</v>
      </c>
      <c r="F9" s="19"/>
      <c r="G9" s="20">
        <f t="shared" ref="G9:G39" si="0">F9*C9</f>
        <v>0</v>
      </c>
      <c r="H9" s="9"/>
    </row>
    <row r="10" spans="1:8" x14ac:dyDescent="0.25">
      <c r="A10" s="6"/>
      <c r="B10" s="14"/>
      <c r="C10" s="268"/>
      <c r="D10" s="18"/>
      <c r="E10" s="18"/>
      <c r="F10" s="19"/>
      <c r="G10" s="20"/>
      <c r="H10" s="9"/>
    </row>
    <row r="11" spans="1:8" x14ac:dyDescent="0.25">
      <c r="A11" s="13"/>
      <c r="B11" s="10" t="s">
        <v>21</v>
      </c>
      <c r="C11" s="7"/>
      <c r="D11" s="7"/>
      <c r="E11" s="7"/>
      <c r="F11" s="8"/>
      <c r="G11" s="20"/>
      <c r="H11" s="9"/>
    </row>
    <row r="12" spans="1:8" ht="45" x14ac:dyDescent="0.25">
      <c r="A12" s="13" t="s">
        <v>2</v>
      </c>
      <c r="B12" s="14" t="s">
        <v>144</v>
      </c>
      <c r="C12" s="268">
        <v>14</v>
      </c>
      <c r="D12" s="18"/>
      <c r="E12" s="18" t="s">
        <v>40</v>
      </c>
      <c r="F12" s="19"/>
      <c r="G12" s="20">
        <f t="shared" si="0"/>
        <v>0</v>
      </c>
      <c r="H12" s="9"/>
    </row>
    <row r="13" spans="1:8" x14ac:dyDescent="0.25">
      <c r="A13" s="13"/>
      <c r="B13" s="14"/>
      <c r="C13" s="18"/>
      <c r="D13" s="18"/>
      <c r="E13" s="18"/>
      <c r="F13" s="19"/>
      <c r="G13" s="20"/>
      <c r="H13" s="9"/>
    </row>
    <row r="14" spans="1:8" ht="30" x14ac:dyDescent="0.25">
      <c r="A14" s="13" t="s">
        <v>3</v>
      </c>
      <c r="B14" s="14" t="s">
        <v>145</v>
      </c>
      <c r="C14" s="268">
        <v>16</v>
      </c>
      <c r="D14" s="18"/>
      <c r="E14" s="18" t="s">
        <v>40</v>
      </c>
      <c r="F14" s="19"/>
      <c r="G14" s="20">
        <f t="shared" si="0"/>
        <v>0</v>
      </c>
      <c r="H14" s="9"/>
    </row>
    <row r="15" spans="1:8" x14ac:dyDescent="0.25">
      <c r="A15" s="6"/>
      <c r="B15" s="14"/>
      <c r="C15" s="268"/>
      <c r="D15" s="18"/>
      <c r="E15" s="18"/>
      <c r="F15" s="19"/>
      <c r="G15" s="20"/>
      <c r="H15" s="9"/>
    </row>
    <row r="16" spans="1:8" x14ac:dyDescent="0.25">
      <c r="A16" s="6"/>
      <c r="B16" s="10" t="s">
        <v>146</v>
      </c>
      <c r="C16" s="7"/>
      <c r="D16" s="7"/>
      <c r="E16" s="7"/>
      <c r="F16" s="8"/>
      <c r="G16" s="20"/>
      <c r="H16" s="9"/>
    </row>
    <row r="17" spans="1:8" ht="30" x14ac:dyDescent="0.25">
      <c r="A17" s="13" t="s">
        <v>4</v>
      </c>
      <c r="B17" s="14" t="s">
        <v>147</v>
      </c>
      <c r="C17" s="268">
        <v>3</v>
      </c>
      <c r="D17" s="18"/>
      <c r="E17" s="18" t="s">
        <v>95</v>
      </c>
      <c r="F17" s="19"/>
      <c r="G17" s="20">
        <f t="shared" si="0"/>
        <v>0</v>
      </c>
      <c r="H17" s="15"/>
    </row>
    <row r="18" spans="1:8" x14ac:dyDescent="0.25">
      <c r="A18" s="13"/>
      <c r="B18" s="14"/>
      <c r="C18" s="18"/>
      <c r="D18" s="18"/>
      <c r="E18" s="18"/>
      <c r="F18" s="19"/>
      <c r="G18" s="20"/>
      <c r="H18" s="15"/>
    </row>
    <row r="19" spans="1:8" ht="30" x14ac:dyDescent="0.25">
      <c r="A19" s="13" t="s">
        <v>13</v>
      </c>
      <c r="B19" s="14" t="s">
        <v>148</v>
      </c>
      <c r="C19" s="268">
        <v>19</v>
      </c>
      <c r="D19" s="18"/>
      <c r="E19" s="18" t="s">
        <v>95</v>
      </c>
      <c r="F19" s="19"/>
      <c r="G19" s="20">
        <f t="shared" si="0"/>
        <v>0</v>
      </c>
      <c r="H19" s="15"/>
    </row>
    <row r="20" spans="1:8" x14ac:dyDescent="0.25">
      <c r="A20" s="13"/>
      <c r="B20" s="14"/>
      <c r="C20" s="18"/>
      <c r="D20" s="18"/>
      <c r="E20" s="18"/>
      <c r="F20" s="19"/>
      <c r="G20" s="20"/>
      <c r="H20" s="15"/>
    </row>
    <row r="21" spans="1:8" x14ac:dyDescent="0.25">
      <c r="A21" s="13" t="s">
        <v>14</v>
      </c>
      <c r="B21" s="14" t="s">
        <v>92</v>
      </c>
      <c r="C21" s="268">
        <v>21</v>
      </c>
      <c r="D21" s="18"/>
      <c r="E21" s="18" t="s">
        <v>40</v>
      </c>
      <c r="F21" s="19"/>
      <c r="G21" s="20">
        <f t="shared" si="0"/>
        <v>0</v>
      </c>
      <c r="H21" s="15"/>
    </row>
    <row r="22" spans="1:8" x14ac:dyDescent="0.25">
      <c r="A22" s="13"/>
      <c r="B22" s="14"/>
      <c r="C22" s="268"/>
      <c r="D22" s="18"/>
      <c r="E22" s="18"/>
      <c r="F22" s="19"/>
      <c r="G22" s="20"/>
      <c r="H22" s="15"/>
    </row>
    <row r="23" spans="1:8" ht="30" x14ac:dyDescent="0.25">
      <c r="A23" s="13" t="s">
        <v>44</v>
      </c>
      <c r="B23" s="14" t="s">
        <v>94</v>
      </c>
      <c r="C23" s="268">
        <v>60</v>
      </c>
      <c r="D23" s="18"/>
      <c r="E23" s="18" t="s">
        <v>95</v>
      </c>
      <c r="F23" s="19"/>
      <c r="G23" s="20">
        <f t="shared" si="0"/>
        <v>0</v>
      </c>
      <c r="H23" s="15"/>
    </row>
    <row r="24" spans="1:8" x14ac:dyDescent="0.25">
      <c r="A24" s="13"/>
      <c r="B24" s="14"/>
      <c r="C24" s="268"/>
      <c r="D24" s="18"/>
      <c r="E24" s="18"/>
      <c r="F24" s="19"/>
      <c r="G24" s="20"/>
      <c r="H24" s="15"/>
    </row>
    <row r="25" spans="1:8" x14ac:dyDescent="0.25">
      <c r="A25" s="13"/>
      <c r="B25" s="75" t="s">
        <v>93</v>
      </c>
      <c r="C25" s="7"/>
      <c r="D25" s="7"/>
      <c r="E25" s="7"/>
      <c r="F25" s="8"/>
      <c r="G25" s="20"/>
      <c r="H25" s="15"/>
    </row>
    <row r="26" spans="1:8" ht="60" x14ac:dyDescent="0.25">
      <c r="A26" s="13" t="s">
        <v>60</v>
      </c>
      <c r="B26" s="14" t="s">
        <v>149</v>
      </c>
      <c r="C26" s="268">
        <v>4</v>
      </c>
      <c r="D26" s="18"/>
      <c r="E26" s="18" t="s">
        <v>95</v>
      </c>
      <c r="F26" s="19"/>
      <c r="G26" s="20">
        <f t="shared" si="0"/>
        <v>0</v>
      </c>
      <c r="H26" s="15"/>
    </row>
    <row r="27" spans="1:8" x14ac:dyDescent="0.25">
      <c r="A27" s="13"/>
      <c r="B27" s="14"/>
      <c r="C27" s="18"/>
      <c r="D27" s="18"/>
      <c r="E27" s="18"/>
      <c r="F27" s="19"/>
      <c r="G27" s="20"/>
      <c r="H27" s="15"/>
    </row>
    <row r="28" spans="1:8" x14ac:dyDescent="0.25">
      <c r="A28" s="13" t="s">
        <v>61</v>
      </c>
      <c r="B28" s="14" t="s">
        <v>150</v>
      </c>
      <c r="C28" s="268">
        <v>5</v>
      </c>
      <c r="D28" s="18"/>
      <c r="E28" s="18" t="s">
        <v>95</v>
      </c>
      <c r="F28" s="19"/>
      <c r="G28" s="20">
        <f t="shared" si="0"/>
        <v>0</v>
      </c>
      <c r="H28" s="15"/>
    </row>
    <row r="29" spans="1:8" ht="15" customHeight="1" x14ac:dyDescent="0.25">
      <c r="A29" s="13"/>
      <c r="B29" s="282"/>
      <c r="C29" s="283"/>
      <c r="D29" s="283"/>
      <c r="E29" s="284"/>
      <c r="F29" s="17"/>
      <c r="G29" s="20"/>
      <c r="H29" s="15"/>
    </row>
    <row r="30" spans="1:8" ht="15" customHeight="1" x14ac:dyDescent="0.25">
      <c r="A30" s="13" t="s">
        <v>62</v>
      </c>
      <c r="B30" s="14" t="s">
        <v>151</v>
      </c>
      <c r="C30" s="268">
        <v>3</v>
      </c>
      <c r="D30" s="18"/>
      <c r="E30" s="18" t="s">
        <v>95</v>
      </c>
      <c r="F30" s="19"/>
      <c r="G30" s="20">
        <f t="shared" si="0"/>
        <v>0</v>
      </c>
      <c r="H30" s="15"/>
    </row>
    <row r="31" spans="1:8" ht="15" customHeight="1" x14ac:dyDescent="0.25">
      <c r="A31" s="13"/>
      <c r="B31" s="150"/>
      <c r="C31" s="269"/>
      <c r="D31" s="270"/>
      <c r="E31" s="151"/>
      <c r="F31" s="19"/>
      <c r="G31" s="20"/>
      <c r="H31" s="15"/>
    </row>
    <row r="32" spans="1:8" ht="15" customHeight="1" x14ac:dyDescent="0.25">
      <c r="A32" s="13"/>
      <c r="B32" s="153" t="s">
        <v>49</v>
      </c>
      <c r="C32" s="37"/>
      <c r="D32" s="37"/>
      <c r="E32" s="151"/>
      <c r="F32" s="17"/>
      <c r="G32" s="20"/>
      <c r="H32" s="15"/>
    </row>
    <row r="33" spans="1:8" ht="15" customHeight="1" x14ac:dyDescent="0.25">
      <c r="A33" s="13"/>
      <c r="B33" s="279" t="s">
        <v>16</v>
      </c>
      <c r="C33" s="280"/>
      <c r="D33" s="280"/>
      <c r="E33" s="281"/>
      <c r="F33" s="17"/>
      <c r="G33" s="20"/>
      <c r="H33" s="15"/>
    </row>
    <row r="34" spans="1:8" ht="15" customHeight="1" x14ac:dyDescent="0.25">
      <c r="A34" s="13"/>
      <c r="B34" s="264"/>
      <c r="C34" s="265"/>
      <c r="D34" s="265"/>
      <c r="E34" s="266"/>
      <c r="F34" s="17"/>
      <c r="G34" s="20"/>
      <c r="H34" s="15"/>
    </row>
    <row r="35" spans="1:8" ht="15" customHeight="1" x14ac:dyDescent="0.25">
      <c r="A35" s="13" t="s">
        <v>63</v>
      </c>
      <c r="B35" s="14" t="s">
        <v>86</v>
      </c>
      <c r="C35" s="18">
        <v>0.13</v>
      </c>
      <c r="D35" s="18"/>
      <c r="E35" s="18" t="s">
        <v>36</v>
      </c>
      <c r="F35" s="19"/>
      <c r="G35" s="20">
        <f t="shared" si="0"/>
        <v>0</v>
      </c>
      <c r="H35" s="15"/>
    </row>
    <row r="36" spans="1:8" ht="15" customHeight="1" x14ac:dyDescent="0.25">
      <c r="A36" s="13" t="s">
        <v>64</v>
      </c>
      <c r="B36" s="14" t="s">
        <v>152</v>
      </c>
      <c r="C36" s="18">
        <v>0.1</v>
      </c>
      <c r="D36" s="18"/>
      <c r="E36" s="18" t="s">
        <v>36</v>
      </c>
      <c r="F36" s="19"/>
      <c r="G36" s="20">
        <f t="shared" si="0"/>
        <v>0</v>
      </c>
      <c r="H36" s="15"/>
    </row>
    <row r="37" spans="1:8" ht="15" customHeight="1" x14ac:dyDescent="0.25">
      <c r="A37" s="13" t="s">
        <v>65</v>
      </c>
      <c r="B37" s="14" t="s">
        <v>97</v>
      </c>
      <c r="C37" s="18">
        <v>0.35</v>
      </c>
      <c r="D37" s="18"/>
      <c r="E37" s="18" t="s">
        <v>36</v>
      </c>
      <c r="F37" s="19"/>
      <c r="G37" s="20">
        <f t="shared" si="0"/>
        <v>0</v>
      </c>
      <c r="H37" s="15"/>
    </row>
    <row r="38" spans="1:8" ht="15" customHeight="1" x14ac:dyDescent="0.25">
      <c r="A38" s="13" t="s">
        <v>66</v>
      </c>
      <c r="B38" s="14" t="s">
        <v>153</v>
      </c>
      <c r="C38" s="18">
        <v>0.11</v>
      </c>
      <c r="D38" s="18"/>
      <c r="E38" s="18" t="s">
        <v>36</v>
      </c>
      <c r="F38" s="19"/>
      <c r="G38" s="20">
        <f t="shared" si="0"/>
        <v>0</v>
      </c>
      <c r="H38" s="15"/>
    </row>
    <row r="39" spans="1:8" ht="15" customHeight="1" x14ac:dyDescent="0.25">
      <c r="A39" s="13" t="s">
        <v>59</v>
      </c>
      <c r="B39" s="14" t="s">
        <v>97</v>
      </c>
      <c r="C39" s="18">
        <v>0.08</v>
      </c>
      <c r="D39" s="18"/>
      <c r="E39" s="18" t="s">
        <v>36</v>
      </c>
      <c r="F39" s="19"/>
      <c r="G39" s="20">
        <f t="shared" si="0"/>
        <v>0</v>
      </c>
      <c r="H39" s="15"/>
    </row>
    <row r="40" spans="1:8" ht="15" customHeight="1" thickBot="1" x14ac:dyDescent="0.3">
      <c r="A40" s="13"/>
      <c r="B40" s="14"/>
      <c r="C40" s="18"/>
      <c r="D40" s="18"/>
      <c r="E40" s="18"/>
      <c r="F40" s="19"/>
      <c r="G40" s="208"/>
      <c r="H40" s="15"/>
    </row>
    <row r="41" spans="1:8" ht="15" customHeight="1" thickTop="1" thickBot="1" x14ac:dyDescent="0.3">
      <c r="A41" s="13"/>
      <c r="B41" s="11" t="s">
        <v>154</v>
      </c>
      <c r="C41" s="18"/>
      <c r="D41" s="18"/>
      <c r="E41" s="18"/>
      <c r="F41" s="19"/>
      <c r="G41" s="271">
        <f>SUM(G7:G40)</f>
        <v>0</v>
      </c>
      <c r="H41" s="15"/>
    </row>
    <row r="42" spans="1:8" ht="15" customHeight="1" thickTop="1" x14ac:dyDescent="0.25">
      <c r="A42" s="13"/>
      <c r="B42" s="272" t="s">
        <v>161</v>
      </c>
      <c r="C42" s="18"/>
      <c r="D42" s="18"/>
      <c r="E42" s="18"/>
      <c r="F42" s="19"/>
      <c r="G42" s="15"/>
      <c r="H42" s="15"/>
    </row>
    <row r="43" spans="1:8" ht="15" customHeight="1" x14ac:dyDescent="0.25">
      <c r="A43" s="13"/>
      <c r="B43" s="75" t="s">
        <v>96</v>
      </c>
      <c r="C43" s="7"/>
      <c r="D43" s="7"/>
      <c r="E43" s="7"/>
      <c r="F43" s="8"/>
      <c r="G43" s="9"/>
      <c r="H43" s="15"/>
    </row>
    <row r="44" spans="1:8" ht="15" customHeight="1" x14ac:dyDescent="0.25">
      <c r="A44" s="13" t="s">
        <v>0</v>
      </c>
      <c r="B44" s="14" t="s">
        <v>155</v>
      </c>
      <c r="C44" s="268">
        <v>24</v>
      </c>
      <c r="D44" s="18"/>
      <c r="E44" s="18" t="s">
        <v>40</v>
      </c>
      <c r="F44" s="19"/>
      <c r="G44" s="20">
        <f>F44*C44</f>
        <v>0</v>
      </c>
      <c r="H44" s="15"/>
    </row>
    <row r="45" spans="1:8" x14ac:dyDescent="0.25">
      <c r="A45" s="13"/>
      <c r="B45" s="14"/>
      <c r="C45" s="18"/>
      <c r="D45" s="18"/>
      <c r="E45" s="18"/>
      <c r="F45" s="19"/>
      <c r="G45" s="20"/>
      <c r="H45" s="15"/>
    </row>
    <row r="46" spans="1:8" x14ac:dyDescent="0.25">
      <c r="A46" s="13"/>
      <c r="B46" s="14"/>
      <c r="C46" s="18"/>
      <c r="D46" s="18"/>
      <c r="E46" s="18"/>
      <c r="F46" s="19"/>
      <c r="G46" s="20"/>
      <c r="H46" s="15"/>
    </row>
    <row r="47" spans="1:8" x14ac:dyDescent="0.25">
      <c r="A47" s="13"/>
      <c r="B47" s="14"/>
      <c r="C47" s="18"/>
      <c r="D47" s="18"/>
      <c r="E47" s="18"/>
      <c r="F47" s="19"/>
      <c r="G47" s="20"/>
      <c r="H47" s="15"/>
    </row>
    <row r="48" spans="1:8" x14ac:dyDescent="0.25">
      <c r="A48" s="13"/>
      <c r="B48" s="14"/>
      <c r="C48" s="18"/>
      <c r="D48" s="18"/>
      <c r="E48" s="18"/>
      <c r="F48" s="19"/>
      <c r="G48" s="20"/>
      <c r="H48" s="15"/>
    </row>
    <row r="49" spans="1:8" x14ac:dyDescent="0.25">
      <c r="A49" s="13" t="s">
        <v>1</v>
      </c>
      <c r="B49" s="14" t="s">
        <v>156</v>
      </c>
      <c r="C49" s="268">
        <v>15</v>
      </c>
      <c r="D49" s="18"/>
      <c r="E49" s="18" t="s">
        <v>40</v>
      </c>
      <c r="F49" s="19"/>
      <c r="G49" s="20">
        <f t="shared" ref="G49:G56" si="1">F49*C49</f>
        <v>0</v>
      </c>
      <c r="H49" s="15"/>
    </row>
    <row r="50" spans="1:8" x14ac:dyDescent="0.25">
      <c r="A50" s="13"/>
      <c r="B50" s="14"/>
      <c r="C50" s="18"/>
      <c r="D50" s="18"/>
      <c r="E50" s="18"/>
      <c r="F50" s="19"/>
      <c r="G50" s="20"/>
      <c r="H50" s="15"/>
    </row>
    <row r="51" spans="1:8" ht="30" x14ac:dyDescent="0.25">
      <c r="A51" s="13" t="s">
        <v>2</v>
      </c>
      <c r="B51" s="14" t="s">
        <v>157</v>
      </c>
      <c r="C51" s="268">
        <v>15</v>
      </c>
      <c r="D51" s="18"/>
      <c r="E51" s="18" t="s">
        <v>40</v>
      </c>
      <c r="F51" s="19"/>
      <c r="G51" s="20">
        <f t="shared" si="1"/>
        <v>0</v>
      </c>
      <c r="H51" s="15"/>
    </row>
    <row r="52" spans="1:8" x14ac:dyDescent="0.25">
      <c r="A52" s="13"/>
      <c r="B52" s="14"/>
      <c r="C52" s="18"/>
      <c r="D52" s="18"/>
      <c r="E52" s="18"/>
      <c r="F52" s="19"/>
      <c r="G52" s="20"/>
      <c r="H52" s="15"/>
    </row>
    <row r="53" spans="1:8" x14ac:dyDescent="0.25">
      <c r="A53" s="13"/>
      <c r="B53" s="10" t="s">
        <v>158</v>
      </c>
      <c r="C53" s="7"/>
      <c r="D53" s="7"/>
      <c r="E53" s="7"/>
      <c r="F53" s="8"/>
      <c r="G53" s="20"/>
      <c r="H53" s="15"/>
    </row>
    <row r="54" spans="1:8" ht="45" x14ac:dyDescent="0.25">
      <c r="A54" s="13" t="s">
        <v>3</v>
      </c>
      <c r="B54" s="14" t="s">
        <v>159</v>
      </c>
      <c r="C54" s="268">
        <v>1</v>
      </c>
      <c r="D54" s="18"/>
      <c r="E54" s="18" t="s">
        <v>98</v>
      </c>
      <c r="F54" s="19"/>
      <c r="G54" s="20">
        <f t="shared" si="1"/>
        <v>0</v>
      </c>
      <c r="H54" s="15"/>
    </row>
    <row r="55" spans="1:8" x14ac:dyDescent="0.25">
      <c r="A55" s="13"/>
      <c r="B55" s="14"/>
      <c r="C55" s="18"/>
      <c r="D55" s="18"/>
      <c r="E55" s="18"/>
      <c r="F55" s="19"/>
      <c r="G55" s="20"/>
      <c r="H55" s="15"/>
    </row>
    <row r="56" spans="1:8" ht="60" x14ac:dyDescent="0.25">
      <c r="A56" s="13" t="s">
        <v>4</v>
      </c>
      <c r="B56" s="14" t="s">
        <v>160</v>
      </c>
      <c r="C56" s="268">
        <v>1</v>
      </c>
      <c r="D56" s="18"/>
      <c r="E56" s="18" t="s">
        <v>26</v>
      </c>
      <c r="F56" s="19"/>
      <c r="G56" s="20">
        <f t="shared" si="1"/>
        <v>0</v>
      </c>
      <c r="H56" s="15"/>
    </row>
    <row r="57" spans="1:8" x14ac:dyDescent="0.25">
      <c r="A57" s="13"/>
      <c r="B57" s="14"/>
      <c r="C57" s="268"/>
      <c r="D57" s="18"/>
      <c r="E57" s="18"/>
      <c r="F57" s="19"/>
      <c r="G57" s="207"/>
      <c r="H57" s="208"/>
    </row>
    <row r="58" spans="1:8" ht="15.75" thickBot="1" x14ac:dyDescent="0.3">
      <c r="A58" s="13"/>
      <c r="B58" s="14"/>
      <c r="C58" s="268"/>
      <c r="D58" s="18"/>
      <c r="E58" s="18"/>
      <c r="F58" s="19"/>
      <c r="G58" s="207"/>
      <c r="H58" s="208"/>
    </row>
    <row r="59" spans="1:8" ht="16.5" thickTop="1" thickBot="1" x14ac:dyDescent="0.3">
      <c r="A59" s="22"/>
      <c r="B59" s="11" t="s">
        <v>154</v>
      </c>
      <c r="C59" s="18"/>
      <c r="D59" s="18"/>
      <c r="E59" s="18"/>
      <c r="F59" s="26"/>
      <c r="G59" s="160">
        <f>SUM(G44:G58)</f>
        <v>0</v>
      </c>
      <c r="H59" s="157"/>
    </row>
    <row r="60" spans="1:8" ht="15.75" thickTop="1" x14ac:dyDescent="0.25">
      <c r="A60" s="22"/>
      <c r="B60" s="12"/>
      <c r="C60" s="99"/>
      <c r="D60" s="99"/>
      <c r="E60" s="99"/>
      <c r="F60" s="100"/>
      <c r="G60" s="101"/>
      <c r="H60" s="101"/>
    </row>
    <row r="61" spans="1:8" x14ac:dyDescent="0.25">
      <c r="A61" s="6"/>
      <c r="B61" s="161"/>
      <c r="C61" s="7"/>
      <c r="D61" s="7"/>
      <c r="E61" s="7"/>
      <c r="F61" s="8"/>
      <c r="G61" s="9"/>
      <c r="H61" s="9"/>
    </row>
    <row r="62" spans="1:8" x14ac:dyDescent="0.25">
      <c r="B62" s="272" t="s">
        <v>69</v>
      </c>
    </row>
    <row r="63" spans="1:8" x14ac:dyDescent="0.25">
      <c r="B63" s="11"/>
    </row>
    <row r="64" spans="1:8" x14ac:dyDescent="0.25">
      <c r="B64" s="272" t="s">
        <v>163</v>
      </c>
      <c r="G64" s="273">
        <f>G41</f>
        <v>0</v>
      </c>
    </row>
    <row r="65" spans="2:7" x14ac:dyDescent="0.25">
      <c r="B65" s="272"/>
      <c r="G65" s="273"/>
    </row>
    <row r="66" spans="2:7" ht="15.75" thickBot="1" x14ac:dyDescent="0.3">
      <c r="B66" s="272" t="s">
        <v>162</v>
      </c>
      <c r="G66" s="273">
        <f>G59</f>
        <v>0</v>
      </c>
    </row>
    <row r="67" spans="2:7" ht="15.75" thickTop="1" x14ac:dyDescent="0.25">
      <c r="G67" s="274"/>
    </row>
    <row r="68" spans="2:7" x14ac:dyDescent="0.25">
      <c r="G68" s="273"/>
    </row>
    <row r="69" spans="2:7" x14ac:dyDescent="0.25">
      <c r="G69" s="273"/>
    </row>
    <row r="70" spans="2:7" x14ac:dyDescent="0.25">
      <c r="G70" s="273"/>
    </row>
    <row r="71" spans="2:7" x14ac:dyDescent="0.25">
      <c r="G71" s="273"/>
    </row>
    <row r="72" spans="2:7" x14ac:dyDescent="0.25">
      <c r="G72" s="273"/>
    </row>
    <row r="73" spans="2:7" x14ac:dyDescent="0.25">
      <c r="G73" s="273"/>
    </row>
    <row r="74" spans="2:7" x14ac:dyDescent="0.25">
      <c r="G74" s="273"/>
    </row>
    <row r="75" spans="2:7" x14ac:dyDescent="0.25">
      <c r="G75" s="273"/>
    </row>
    <row r="76" spans="2:7" x14ac:dyDescent="0.25">
      <c r="G76" s="273"/>
    </row>
    <row r="77" spans="2:7" x14ac:dyDescent="0.25">
      <c r="B77" s="14" t="s">
        <v>164</v>
      </c>
      <c r="G77" s="273"/>
    </row>
    <row r="78" spans="2:7" ht="15" customHeight="1" thickBot="1" x14ac:dyDescent="0.3">
      <c r="B78" s="14" t="s">
        <v>91</v>
      </c>
      <c r="G78" s="275">
        <f>SUM(G64:G77)</f>
        <v>0</v>
      </c>
    </row>
    <row r="79" spans="2:7" ht="15.75" thickTop="1" x14ac:dyDescent="0.25"/>
    <row r="84" ht="15" customHeight="1" x14ac:dyDescent="0.25"/>
    <row r="93" ht="15" customHeight="1" x14ac:dyDescent="0.25"/>
    <row r="98" spans="2:2" x14ac:dyDescent="0.25">
      <c r="B98" s="34" t="s">
        <v>162</v>
      </c>
    </row>
  </sheetData>
  <mergeCells count="2">
    <mergeCell ref="B29:E29"/>
    <mergeCell ref="B33:E33"/>
  </mergeCells>
  <pageMargins left="0.7" right="0.7" top="0.75" bottom="0.75" header="0.3" footer="0.3"/>
  <pageSetup scale="74" orientation="portrait" r:id="rId1"/>
  <headerFooter>
    <oddHeader>&amp;LEXTERNAL WORKS(VEHICULAR GATES)&amp;CCLIENT: LIVESTOCK FEED PLC&amp;RBILL PREPARED BY PROMADOC ASSOCIATES</oddHeader>
    <oddFooter>&amp;CLIVESTOCK/PRD-EXTERNAL WORKS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096CE-1291-4E6A-B5F9-EA5F67333C80}">
  <dimension ref="A1:J80"/>
  <sheetViews>
    <sheetView topLeftCell="A24" zoomScaleNormal="100" workbookViewId="0">
      <selection activeCell="F34" sqref="F34"/>
    </sheetView>
  </sheetViews>
  <sheetFormatPr defaultColWidth="9.140625" defaultRowHeight="15" x14ac:dyDescent="0.25"/>
  <cols>
    <col min="1" max="1" width="4.140625" style="32" bestFit="1" customWidth="1"/>
    <col min="2" max="2" width="49" style="16" bestFit="1" customWidth="1"/>
    <col min="3" max="3" width="7" style="27" customWidth="1"/>
    <col min="4" max="4" width="6.42578125" style="27" customWidth="1"/>
    <col min="5" max="5" width="6.28515625" style="28" bestFit="1" customWidth="1"/>
    <col min="6" max="6" width="16.42578125" style="29" customWidth="1"/>
    <col min="7" max="7" width="14.140625" style="29" bestFit="1" customWidth="1"/>
    <col min="8" max="8" width="12.5703125" style="5" bestFit="1" customWidth="1"/>
    <col min="9" max="9" width="12.7109375" style="5" bestFit="1" customWidth="1"/>
    <col min="10" max="16384" width="9.140625" style="5"/>
  </cols>
  <sheetData>
    <row r="1" spans="1:9" x14ac:dyDescent="0.2">
      <c r="A1" s="209"/>
      <c r="B1" s="210"/>
      <c r="C1" s="211"/>
      <c r="D1" s="211"/>
      <c r="E1" s="212"/>
      <c r="F1" s="213"/>
      <c r="G1" s="214"/>
      <c r="H1" s="46"/>
    </row>
    <row r="2" spans="1:9" x14ac:dyDescent="0.2">
      <c r="A2" s="215" t="s">
        <v>11</v>
      </c>
      <c r="B2" s="216" t="s">
        <v>7</v>
      </c>
      <c r="C2" s="217"/>
      <c r="D2" s="217"/>
      <c r="E2" s="218"/>
      <c r="F2" s="219"/>
      <c r="G2" s="220"/>
    </row>
    <row r="3" spans="1:9" x14ac:dyDescent="0.25">
      <c r="A3" s="23"/>
      <c r="B3" s="173"/>
      <c r="C3" s="183"/>
      <c r="D3" s="183"/>
      <c r="E3" s="221"/>
      <c r="F3" s="222"/>
      <c r="G3" s="40"/>
    </row>
    <row r="4" spans="1:9" x14ac:dyDescent="0.25">
      <c r="A4" s="23"/>
      <c r="B4" s="174" t="s">
        <v>70</v>
      </c>
      <c r="C4" s="183"/>
      <c r="D4" s="183"/>
      <c r="E4" s="221"/>
      <c r="F4" s="223"/>
      <c r="G4" s="25"/>
    </row>
    <row r="5" spans="1:9" x14ac:dyDescent="0.25">
      <c r="A5" s="23"/>
      <c r="B5" s="174"/>
      <c r="C5" s="183"/>
      <c r="D5" s="183"/>
      <c r="E5" s="221"/>
      <c r="F5" s="223"/>
      <c r="G5" s="25"/>
    </row>
    <row r="6" spans="1:9" ht="30" x14ac:dyDescent="0.25">
      <c r="A6" s="224">
        <v>1</v>
      </c>
      <c r="B6" s="175" t="s">
        <v>71</v>
      </c>
      <c r="C6" s="183"/>
      <c r="D6" s="183"/>
      <c r="E6" s="221"/>
      <c r="F6" s="223"/>
      <c r="G6" s="25"/>
      <c r="H6" s="96"/>
    </row>
    <row r="7" spans="1:9" x14ac:dyDescent="0.25">
      <c r="A7" s="23"/>
      <c r="B7" s="175"/>
      <c r="C7" s="183"/>
      <c r="D7" s="183"/>
      <c r="E7" s="221"/>
      <c r="F7" s="223"/>
      <c r="G7" s="25"/>
      <c r="H7" s="96"/>
    </row>
    <row r="8" spans="1:9" ht="45" x14ac:dyDescent="0.25">
      <c r="A8" s="224">
        <v>2</v>
      </c>
      <c r="B8" s="175" t="s">
        <v>72</v>
      </c>
      <c r="C8" s="183"/>
      <c r="D8" s="183"/>
      <c r="E8" s="221"/>
      <c r="F8" s="223"/>
      <c r="G8" s="25"/>
      <c r="H8" s="96"/>
    </row>
    <row r="9" spans="1:9" x14ac:dyDescent="0.25">
      <c r="A9" s="23"/>
      <c r="B9" s="175"/>
      <c r="C9" s="183"/>
      <c r="D9" s="184"/>
      <c r="E9" s="221"/>
      <c r="F9" s="223"/>
      <c r="G9" s="25"/>
    </row>
    <row r="10" spans="1:9" ht="45" x14ac:dyDescent="0.25">
      <c r="A10" s="224">
        <v>3</v>
      </c>
      <c r="B10" s="175" t="s">
        <v>73</v>
      </c>
      <c r="C10" s="183"/>
      <c r="D10" s="184"/>
      <c r="E10" s="221"/>
      <c r="F10" s="223"/>
      <c r="G10" s="25"/>
    </row>
    <row r="11" spans="1:9" x14ac:dyDescent="0.25">
      <c r="A11" s="23"/>
      <c r="B11" s="175"/>
      <c r="C11" s="183"/>
      <c r="D11" s="184"/>
      <c r="E11" s="221"/>
      <c r="F11" s="223"/>
      <c r="G11" s="25"/>
    </row>
    <row r="12" spans="1:9" ht="45" x14ac:dyDescent="0.25">
      <c r="A12" s="224">
        <v>4</v>
      </c>
      <c r="B12" s="175" t="s">
        <v>81</v>
      </c>
      <c r="C12" s="183"/>
      <c r="D12" s="184"/>
      <c r="E12" s="221"/>
      <c r="F12" s="223"/>
      <c r="G12" s="25"/>
      <c r="H12" s="96"/>
    </row>
    <row r="13" spans="1:9" x14ac:dyDescent="0.25">
      <c r="A13" s="23"/>
      <c r="B13" s="175"/>
      <c r="C13" s="183"/>
      <c r="D13" s="184"/>
      <c r="E13" s="221" t="s">
        <v>35</v>
      </c>
      <c r="F13" s="223"/>
      <c r="G13" s="25"/>
      <c r="H13" s="96"/>
    </row>
    <row r="14" spans="1:9" ht="45" x14ac:dyDescent="0.25">
      <c r="A14" s="224">
        <v>5</v>
      </c>
      <c r="B14" s="175" t="s">
        <v>167</v>
      </c>
      <c r="C14" s="183"/>
      <c r="D14" s="185"/>
      <c r="E14" s="221"/>
      <c r="F14" s="223"/>
      <c r="G14" s="25"/>
      <c r="H14" s="96"/>
    </row>
    <row r="15" spans="1:9" x14ac:dyDescent="0.25">
      <c r="A15" s="23"/>
      <c r="B15" s="175"/>
      <c r="C15" s="183"/>
      <c r="D15" s="183"/>
      <c r="E15" s="221"/>
      <c r="F15" s="223"/>
      <c r="G15" s="25"/>
      <c r="H15" s="96"/>
      <c r="I15" s="97"/>
    </row>
    <row r="16" spans="1:9" ht="30" x14ac:dyDescent="0.25">
      <c r="A16" s="224">
        <v>6</v>
      </c>
      <c r="B16" s="175" t="s">
        <v>173</v>
      </c>
      <c r="C16" s="183"/>
      <c r="D16" s="183"/>
      <c r="E16" s="221"/>
      <c r="F16" s="223"/>
      <c r="G16" s="25"/>
      <c r="I16" s="96"/>
    </row>
    <row r="17" spans="1:10" x14ac:dyDescent="0.25">
      <c r="A17" s="23"/>
      <c r="B17" s="175"/>
      <c r="C17" s="183"/>
      <c r="D17" s="185"/>
      <c r="E17" s="221"/>
      <c r="F17" s="223"/>
      <c r="G17" s="25"/>
      <c r="I17" s="96"/>
    </row>
    <row r="18" spans="1:10" x14ac:dyDescent="0.25">
      <c r="A18" s="225">
        <v>7</v>
      </c>
      <c r="B18" s="45" t="s">
        <v>74</v>
      </c>
      <c r="C18" s="186"/>
      <c r="D18" s="186"/>
      <c r="E18" s="226"/>
      <c r="F18" s="227"/>
      <c r="G18" s="30"/>
      <c r="I18" s="96"/>
    </row>
    <row r="19" spans="1:10" ht="45" x14ac:dyDescent="0.25">
      <c r="A19" s="31"/>
      <c r="B19" s="228" t="s">
        <v>166</v>
      </c>
      <c r="C19" s="187"/>
      <c r="D19" s="187"/>
      <c r="E19" s="229"/>
      <c r="F19" s="230"/>
      <c r="G19" s="79"/>
      <c r="I19" s="96"/>
    </row>
    <row r="20" spans="1:10" x14ac:dyDescent="0.2">
      <c r="A20" s="31"/>
      <c r="B20" s="177"/>
      <c r="C20" s="187"/>
      <c r="D20" s="187"/>
      <c r="E20" s="229"/>
      <c r="F20" s="230"/>
      <c r="G20" s="79"/>
      <c r="I20" s="96"/>
    </row>
    <row r="21" spans="1:10" x14ac:dyDescent="0.25">
      <c r="A21" s="225">
        <v>7</v>
      </c>
      <c r="B21" s="45" t="s">
        <v>168</v>
      </c>
      <c r="C21" s="186"/>
      <c r="D21" s="186"/>
      <c r="E21" s="226"/>
      <c r="F21" s="227"/>
      <c r="G21" s="79"/>
      <c r="I21" s="96"/>
    </row>
    <row r="22" spans="1:10" ht="30" x14ac:dyDescent="0.25">
      <c r="A22" s="31"/>
      <c r="B22" s="228" t="s">
        <v>169</v>
      </c>
      <c r="C22" s="187"/>
      <c r="D22" s="187"/>
      <c r="E22" s="229"/>
      <c r="F22" s="230"/>
      <c r="G22" s="79"/>
      <c r="I22" s="96"/>
    </row>
    <row r="23" spans="1:10" x14ac:dyDescent="0.25">
      <c r="A23" s="31"/>
      <c r="B23" s="176"/>
      <c r="C23" s="187"/>
      <c r="D23" s="187"/>
      <c r="E23" s="229"/>
      <c r="F23" s="230"/>
      <c r="G23" s="79"/>
      <c r="I23" s="114"/>
      <c r="J23" s="93"/>
    </row>
    <row r="24" spans="1:10" x14ac:dyDescent="0.25">
      <c r="A24" s="31"/>
      <c r="B24" s="179"/>
      <c r="C24" s="189"/>
      <c r="D24" s="189"/>
      <c r="E24" s="232"/>
      <c r="F24" s="233"/>
      <c r="G24" s="234"/>
      <c r="I24" s="96"/>
    </row>
    <row r="25" spans="1:10" x14ac:dyDescent="0.25">
      <c r="A25" s="31"/>
      <c r="B25" s="152"/>
      <c r="C25" s="186"/>
      <c r="D25" s="186"/>
      <c r="E25" s="226"/>
      <c r="F25" s="227"/>
      <c r="G25" s="30"/>
      <c r="H25" s="134"/>
      <c r="I25" s="97"/>
      <c r="J25" s="93"/>
    </row>
    <row r="26" spans="1:10" x14ac:dyDescent="0.25">
      <c r="A26" s="31"/>
      <c r="B26" s="152"/>
      <c r="C26" s="186"/>
      <c r="D26" s="186"/>
      <c r="E26" s="226"/>
      <c r="F26" s="227"/>
      <c r="G26" s="30"/>
      <c r="I26" s="97"/>
    </row>
    <row r="27" spans="1:10" x14ac:dyDescent="0.25">
      <c r="A27" s="31"/>
      <c r="B27" s="152"/>
      <c r="C27" s="186"/>
      <c r="D27" s="186"/>
      <c r="E27" s="226"/>
      <c r="F27" s="235"/>
      <c r="G27" s="145"/>
    </row>
    <row r="28" spans="1:10" x14ac:dyDescent="0.25">
      <c r="A28" s="31"/>
      <c r="B28" s="152"/>
      <c r="C28" s="186"/>
      <c r="D28" s="186"/>
      <c r="E28" s="226"/>
      <c r="F28" s="235"/>
      <c r="G28" s="144"/>
    </row>
    <row r="29" spans="1:10" x14ac:dyDescent="0.25">
      <c r="A29" s="31"/>
      <c r="B29" s="152"/>
      <c r="C29" s="186"/>
      <c r="D29" s="186"/>
      <c r="E29" s="226"/>
      <c r="F29" s="235" t="s">
        <v>10</v>
      </c>
      <c r="G29" s="144"/>
    </row>
    <row r="30" spans="1:10" x14ac:dyDescent="0.25">
      <c r="A30" s="31"/>
      <c r="B30" s="152"/>
      <c r="C30" s="186"/>
      <c r="D30" s="186"/>
      <c r="E30" s="226"/>
      <c r="F30" s="235"/>
      <c r="G30" s="144"/>
    </row>
    <row r="31" spans="1:10" x14ac:dyDescent="0.25">
      <c r="A31" s="31"/>
      <c r="B31" s="152"/>
      <c r="C31" s="186"/>
      <c r="D31" s="186"/>
      <c r="E31" s="226"/>
      <c r="F31" s="235"/>
      <c r="G31" s="30"/>
    </row>
    <row r="32" spans="1:10" x14ac:dyDescent="0.25">
      <c r="A32" s="31"/>
      <c r="B32" s="152"/>
      <c r="C32" s="186"/>
      <c r="D32" s="231"/>
      <c r="E32" s="226"/>
      <c r="F32" s="235"/>
      <c r="G32" s="30"/>
    </row>
    <row r="33" spans="1:7" x14ac:dyDescent="0.25">
      <c r="A33" s="31"/>
      <c r="B33" s="152"/>
      <c r="C33" s="186"/>
      <c r="D33" s="186"/>
      <c r="E33" s="226"/>
      <c r="F33" s="235"/>
      <c r="G33" s="30"/>
    </row>
    <row r="34" spans="1:7" x14ac:dyDescent="0.25">
      <c r="A34" s="31"/>
      <c r="B34" s="152"/>
      <c r="C34" s="186"/>
      <c r="D34" s="186"/>
      <c r="E34" s="226"/>
      <c r="F34" s="235"/>
      <c r="G34" s="30"/>
    </row>
    <row r="35" spans="1:7" x14ac:dyDescent="0.25">
      <c r="A35" s="31"/>
      <c r="B35" s="152"/>
      <c r="C35" s="186"/>
      <c r="D35" s="186"/>
      <c r="E35" s="226"/>
      <c r="F35" s="235"/>
      <c r="G35" s="236"/>
    </row>
    <row r="36" spans="1:7" x14ac:dyDescent="0.25">
      <c r="A36" s="31"/>
      <c r="B36" s="152"/>
      <c r="C36" s="186"/>
      <c r="D36" s="186"/>
      <c r="E36" s="226"/>
      <c r="F36" s="235"/>
      <c r="G36" s="30"/>
    </row>
    <row r="37" spans="1:7" x14ac:dyDescent="0.25">
      <c r="A37" s="31"/>
      <c r="B37" s="152"/>
      <c r="C37" s="186"/>
      <c r="D37" s="186"/>
      <c r="E37" s="226"/>
      <c r="F37" s="235"/>
      <c r="G37" s="30"/>
    </row>
    <row r="38" spans="1:7" x14ac:dyDescent="0.25">
      <c r="A38" s="31"/>
      <c r="B38" s="152"/>
      <c r="C38" s="186"/>
      <c r="D38" s="186"/>
      <c r="E38" s="226"/>
      <c r="F38" s="235"/>
      <c r="G38" s="30"/>
    </row>
    <row r="39" spans="1:7" x14ac:dyDescent="0.25">
      <c r="A39" s="31"/>
      <c r="B39" s="152"/>
      <c r="C39" s="186"/>
      <c r="D39" s="186"/>
      <c r="E39" s="226"/>
      <c r="F39" s="235"/>
      <c r="G39" s="30"/>
    </row>
    <row r="40" spans="1:7" x14ac:dyDescent="0.25">
      <c r="A40" s="31"/>
      <c r="B40" s="152"/>
      <c r="C40" s="186"/>
      <c r="D40" s="186"/>
      <c r="E40" s="226"/>
      <c r="F40" s="235"/>
      <c r="G40" s="30"/>
    </row>
    <row r="41" spans="1:7" x14ac:dyDescent="0.25">
      <c r="A41" s="31"/>
      <c r="B41" s="152"/>
      <c r="C41" s="186"/>
      <c r="D41" s="186"/>
      <c r="E41" s="226"/>
      <c r="F41" s="235"/>
      <c r="G41" s="30"/>
    </row>
    <row r="42" spans="1:7" x14ac:dyDescent="0.25">
      <c r="A42" s="31"/>
      <c r="B42" s="152"/>
      <c r="C42" s="186"/>
      <c r="D42" s="186"/>
      <c r="E42" s="226"/>
      <c r="F42" s="235"/>
      <c r="G42" s="30"/>
    </row>
    <row r="43" spans="1:7" x14ac:dyDescent="0.25">
      <c r="A43" s="31"/>
      <c r="B43" s="152"/>
      <c r="C43" s="186"/>
      <c r="D43" s="186"/>
      <c r="E43" s="226"/>
      <c r="F43" s="235"/>
      <c r="G43" s="30"/>
    </row>
    <row r="44" spans="1:7" x14ac:dyDescent="0.25">
      <c r="A44" s="31"/>
      <c r="B44" s="152"/>
      <c r="C44" s="186"/>
      <c r="D44" s="186"/>
      <c r="E44" s="226"/>
      <c r="F44" s="235"/>
      <c r="G44" s="30"/>
    </row>
    <row r="45" spans="1:7" x14ac:dyDescent="0.25">
      <c r="A45" s="31"/>
      <c r="B45" s="152"/>
      <c r="C45" s="186"/>
      <c r="D45" s="186"/>
      <c r="E45" s="226"/>
      <c r="F45" s="235"/>
      <c r="G45" s="30"/>
    </row>
    <row r="46" spans="1:7" x14ac:dyDescent="0.25">
      <c r="A46" s="31"/>
      <c r="B46" s="152"/>
      <c r="C46" s="186"/>
      <c r="D46" s="186"/>
      <c r="E46" s="226"/>
      <c r="F46" s="235"/>
      <c r="G46" s="30"/>
    </row>
    <row r="47" spans="1:7" x14ac:dyDescent="0.25">
      <c r="A47" s="31"/>
      <c r="B47" s="152"/>
      <c r="C47" s="186"/>
      <c r="D47" s="186"/>
      <c r="E47" s="226"/>
      <c r="F47" s="235"/>
      <c r="G47" s="30"/>
    </row>
    <row r="48" spans="1:7" x14ac:dyDescent="0.25">
      <c r="A48" s="31"/>
      <c r="B48" s="152"/>
      <c r="C48" s="186"/>
      <c r="D48" s="186"/>
      <c r="E48" s="226"/>
      <c r="F48" s="235"/>
      <c r="G48" s="30"/>
    </row>
    <row r="49" spans="2:6" s="5" customFormat="1" x14ac:dyDescent="0.25">
      <c r="B49" s="180"/>
      <c r="C49" s="190"/>
      <c r="D49" s="190"/>
      <c r="E49" s="237"/>
      <c r="F49" s="238"/>
    </row>
    <row r="50" spans="2:6" s="5" customFormat="1" x14ac:dyDescent="0.25">
      <c r="B50" s="180"/>
      <c r="C50" s="190"/>
      <c r="D50" s="190"/>
      <c r="E50" s="237"/>
      <c r="F50" s="238"/>
    </row>
    <row r="51" spans="2:6" s="5" customFormat="1" x14ac:dyDescent="0.25">
      <c r="B51" s="180"/>
      <c r="C51" s="190"/>
      <c r="D51" s="190"/>
      <c r="E51" s="237"/>
      <c r="F51" s="238"/>
    </row>
    <row r="52" spans="2:6" s="5" customFormat="1" x14ac:dyDescent="0.25">
      <c r="B52" s="180"/>
      <c r="C52" s="190"/>
      <c r="D52" s="190"/>
      <c r="E52" s="237"/>
      <c r="F52" s="238"/>
    </row>
    <row r="53" spans="2:6" s="5" customFormat="1" x14ac:dyDescent="0.25">
      <c r="B53" s="180"/>
      <c r="C53" s="190"/>
      <c r="D53" s="190"/>
      <c r="E53" s="237"/>
      <c r="F53" s="238"/>
    </row>
    <row r="54" spans="2:6" s="5" customFormat="1" x14ac:dyDescent="0.25">
      <c r="B54" s="180"/>
      <c r="C54" s="190"/>
      <c r="D54" s="190"/>
      <c r="E54" s="237"/>
      <c r="F54" s="238"/>
    </row>
    <row r="55" spans="2:6" s="5" customFormat="1" x14ac:dyDescent="0.25">
      <c r="B55" s="180"/>
      <c r="C55" s="190"/>
      <c r="D55" s="190"/>
      <c r="E55" s="237"/>
      <c r="F55" s="238"/>
    </row>
    <row r="56" spans="2:6" s="5" customFormat="1" x14ac:dyDescent="0.25">
      <c r="B56" s="180"/>
      <c r="C56" s="190"/>
      <c r="D56" s="190"/>
      <c r="E56" s="197"/>
      <c r="F56" s="203"/>
    </row>
    <row r="57" spans="2:6" s="5" customFormat="1" x14ac:dyDescent="0.25">
      <c r="B57" s="180"/>
      <c r="C57" s="190"/>
      <c r="D57" s="190"/>
      <c r="E57" s="197"/>
      <c r="F57" s="29"/>
    </row>
    <row r="58" spans="2:6" s="5" customFormat="1" x14ac:dyDescent="0.25">
      <c r="B58" s="180"/>
      <c r="C58" s="190"/>
      <c r="D58" s="190"/>
      <c r="E58" s="197"/>
      <c r="F58" s="29"/>
    </row>
    <row r="59" spans="2:6" s="5" customFormat="1" x14ac:dyDescent="0.25">
      <c r="B59" s="180"/>
      <c r="C59" s="190"/>
      <c r="D59" s="190"/>
      <c r="E59" s="197"/>
      <c r="F59" s="29"/>
    </row>
    <row r="60" spans="2:6" s="5" customFormat="1" x14ac:dyDescent="0.25">
      <c r="B60" s="180"/>
      <c r="C60" s="190"/>
      <c r="D60" s="190"/>
      <c r="E60" s="197"/>
      <c r="F60" s="29"/>
    </row>
    <row r="61" spans="2:6" s="5" customFormat="1" x14ac:dyDescent="0.25">
      <c r="B61" s="180"/>
      <c r="C61" s="190"/>
      <c r="D61" s="190"/>
      <c r="E61" s="197"/>
      <c r="F61" s="29"/>
    </row>
    <row r="62" spans="2:6" s="5" customFormat="1" x14ac:dyDescent="0.25">
      <c r="B62" s="180"/>
      <c r="C62" s="190"/>
      <c r="D62" s="190"/>
      <c r="E62" s="197"/>
      <c r="F62" s="29"/>
    </row>
    <row r="63" spans="2:6" s="5" customFormat="1" x14ac:dyDescent="0.25">
      <c r="B63" s="180"/>
      <c r="C63" s="190"/>
      <c r="D63" s="190"/>
      <c r="E63" s="197"/>
      <c r="F63" s="29"/>
    </row>
    <row r="64" spans="2:6" s="5" customFormat="1" x14ac:dyDescent="0.25">
      <c r="B64" s="180"/>
      <c r="C64" s="190"/>
      <c r="D64" s="190"/>
      <c r="E64" s="197"/>
      <c r="F64" s="29"/>
    </row>
    <row r="65" spans="2:5" s="5" customFormat="1" x14ac:dyDescent="0.25">
      <c r="B65" s="180"/>
      <c r="C65" s="190"/>
      <c r="D65" s="190"/>
      <c r="E65" s="197"/>
    </row>
    <row r="66" spans="2:5" s="5" customFormat="1" x14ac:dyDescent="0.25">
      <c r="B66" s="180"/>
      <c r="C66" s="190"/>
      <c r="D66" s="190"/>
      <c r="E66" s="197"/>
    </row>
    <row r="67" spans="2:5" s="5" customFormat="1" x14ac:dyDescent="0.25">
      <c r="B67" s="180"/>
      <c r="C67" s="190"/>
      <c r="D67" s="190"/>
      <c r="E67" s="197"/>
    </row>
    <row r="68" spans="2:5" s="5" customFormat="1" x14ac:dyDescent="0.25">
      <c r="B68" s="180"/>
      <c r="C68" s="190"/>
      <c r="D68" s="190"/>
      <c r="E68" s="197"/>
    </row>
    <row r="69" spans="2:5" s="5" customFormat="1" x14ac:dyDescent="0.25">
      <c r="B69" s="180"/>
      <c r="C69" s="190"/>
      <c r="D69" s="190"/>
      <c r="E69" s="197"/>
    </row>
    <row r="70" spans="2:5" s="5" customFormat="1" x14ac:dyDescent="0.25">
      <c r="B70" s="180"/>
      <c r="C70" s="190"/>
      <c r="D70" s="190"/>
      <c r="E70" s="197"/>
    </row>
    <row r="71" spans="2:5" s="5" customFormat="1" x14ac:dyDescent="0.25">
      <c r="B71" s="180"/>
      <c r="C71" s="190"/>
      <c r="D71" s="190"/>
      <c r="E71" s="197"/>
    </row>
    <row r="72" spans="2:5" s="5" customFormat="1" x14ac:dyDescent="0.25">
      <c r="B72" s="180"/>
      <c r="C72" s="190"/>
      <c r="D72" s="190"/>
      <c r="E72" s="197"/>
    </row>
    <row r="73" spans="2:5" s="5" customFormat="1" x14ac:dyDescent="0.25">
      <c r="B73" s="180"/>
      <c r="C73" s="190"/>
      <c r="D73" s="190"/>
      <c r="E73" s="197"/>
    </row>
    <row r="74" spans="2:5" s="5" customFormat="1" x14ac:dyDescent="0.25">
      <c r="B74" s="180"/>
      <c r="C74" s="190"/>
      <c r="D74" s="190"/>
      <c r="E74" s="197"/>
    </row>
    <row r="75" spans="2:5" s="5" customFormat="1" x14ac:dyDescent="0.25">
      <c r="B75" s="180"/>
      <c r="C75" s="190"/>
      <c r="D75" s="190"/>
      <c r="E75" s="197"/>
    </row>
    <row r="76" spans="2:5" s="5" customFormat="1" x14ac:dyDescent="0.25">
      <c r="B76" s="180"/>
      <c r="C76" s="190"/>
      <c r="D76" s="190"/>
      <c r="E76" s="197"/>
    </row>
    <row r="77" spans="2:5" s="5" customFormat="1" x14ac:dyDescent="0.25">
      <c r="B77" s="180"/>
      <c r="C77" s="190"/>
      <c r="D77" s="190"/>
      <c r="E77" s="197"/>
    </row>
    <row r="78" spans="2:5" s="5" customFormat="1" x14ac:dyDescent="0.25">
      <c r="B78" s="180"/>
      <c r="C78" s="190"/>
      <c r="D78" s="190"/>
      <c r="E78" s="197"/>
    </row>
    <row r="79" spans="2:5" s="5" customFormat="1" x14ac:dyDescent="0.25">
      <c r="B79" s="180"/>
      <c r="C79" s="190"/>
      <c r="D79" s="190"/>
      <c r="E79" s="197"/>
    </row>
    <row r="80" spans="2:5" s="5" customFormat="1" x14ac:dyDescent="0.25">
      <c r="B80" s="180"/>
      <c r="C80" s="190"/>
      <c r="D80" s="190"/>
      <c r="E80" s="197"/>
    </row>
  </sheetData>
  <pageMargins left="0.7" right="0.7" top="0.75" bottom="0.75" header="0.3" footer="0.3"/>
  <pageSetup scale="89" orientation="portrait" r:id="rId1"/>
  <headerFooter>
    <oddHeader>&amp;LEXTERNAL WORKS(PRICING NOTE)&amp;CCLIENT: LIVESTOCK FEEDPLC&amp;RBILL PREPARED BY PROMADOC ASSOCIATES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GENERAL SUMMARY</vt:lpstr>
      <vt:lpstr>Preliminaris</vt:lpstr>
      <vt:lpstr>Gate house</vt:lpstr>
      <vt:lpstr>Vehicular gates</vt:lpstr>
      <vt:lpstr>Pricing Notes</vt:lpstr>
    </vt:vector>
  </TitlesOfParts>
  <Company>GEKLA ASSOCITES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LASISI IDRIS</dc:creator>
  <cp:lastModifiedBy>dell</cp:lastModifiedBy>
  <cp:lastPrinted>2022-05-20T14:38:50Z</cp:lastPrinted>
  <dcterms:created xsi:type="dcterms:W3CDTF">2005-07-18T18:34:42Z</dcterms:created>
  <dcterms:modified xsi:type="dcterms:W3CDTF">2024-10-06T19:16:19Z</dcterms:modified>
</cp:coreProperties>
</file>